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tabRatio="645"/>
  </bookViews>
  <sheets>
    <sheet name="表紙" sheetId="9" r:id="rId1"/>
    <sheet name="1年度目予算" sheetId="1" r:id="rId2"/>
    <sheet name="2年度目予算" sheetId="7" r:id="rId3"/>
    <sheet name="3年度目予算" sheetId="8" r:id="rId4"/>
    <sheet name="4年度目予算" sheetId="11" r:id="rId5"/>
    <sheet name="貼り付け用シート" sheetId="10" state="hidden" r:id="rId6"/>
  </sheets>
  <definedNames>
    <definedName name="_xlnm.Print_Area" localSheetId="1">'1年度目予算'!$A$1:$D$54</definedName>
    <definedName name="_xlnm.Print_Area" localSheetId="2">'2年度目予算'!$A$1:$D$55</definedName>
    <definedName name="_xlnm.Print_Area" localSheetId="3">'3年度目予算'!$A$1:$D$55</definedName>
    <definedName name="_xlnm.Print_Area" localSheetId="4">'4年度目予算'!$A$1:$D$55</definedName>
    <definedName name="_xlnm.Print_Area" localSheetId="0">表紙!$A$1:$K$35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 l="1"/>
  <c r="C3" i="1"/>
  <c r="J30" i="9" l="1"/>
  <c r="I22" i="9"/>
  <c r="A2" i="11" s="1"/>
  <c r="I31" i="9"/>
  <c r="C6" i="11"/>
  <c r="I26" i="9" s="1"/>
  <c r="C5" i="11"/>
  <c r="I25" i="9" s="1"/>
  <c r="C4" i="11"/>
  <c r="I24" i="9" s="1"/>
  <c r="C3" i="11"/>
  <c r="D3" i="10"/>
  <c r="H31" i="9"/>
  <c r="H32" i="9" s="1"/>
  <c r="G31" i="9"/>
  <c r="G32" i="9" s="1"/>
  <c r="F31" i="9"/>
  <c r="F32" i="9" s="1"/>
  <c r="I32" i="9" l="1"/>
  <c r="J32" i="9" s="1"/>
  <c r="J31" i="9"/>
  <c r="C7" i="11"/>
  <c r="I23" i="9"/>
  <c r="AI3" i="10"/>
  <c r="AH3" i="10"/>
  <c r="AG3" i="10"/>
  <c r="H3" i="10"/>
  <c r="G3" i="10"/>
  <c r="F3" i="10"/>
  <c r="E3" i="10"/>
  <c r="C3" i="10"/>
  <c r="B3" i="10"/>
  <c r="A3" i="10"/>
  <c r="C6" i="8"/>
  <c r="H26" i="9" s="1"/>
  <c r="C5" i="8"/>
  <c r="H25" i="9" s="1"/>
  <c r="C4" i="8"/>
  <c r="H24" i="9" s="1"/>
  <c r="C3" i="8"/>
  <c r="C6" i="7"/>
  <c r="G26" i="9" s="1"/>
  <c r="C5" i="7"/>
  <c r="G25" i="9" s="1"/>
  <c r="C4" i="7"/>
  <c r="G24" i="9" s="1"/>
  <c r="C3" i="7"/>
  <c r="C6" i="1"/>
  <c r="F26" i="9" s="1"/>
  <c r="C5" i="1"/>
  <c r="F25" i="9" s="1"/>
  <c r="F24" i="9"/>
  <c r="H22" i="9"/>
  <c r="G22" i="9"/>
  <c r="A2" i="7" s="1"/>
  <c r="F22" i="9"/>
  <c r="A2" i="1" s="1"/>
  <c r="AO3" i="10" l="1"/>
  <c r="AN3" i="10"/>
  <c r="AF3" i="10"/>
  <c r="J26" i="9"/>
  <c r="J25" i="9"/>
  <c r="J24" i="9"/>
  <c r="AM3" i="10"/>
  <c r="AL3" i="10"/>
  <c r="AK3" i="10"/>
  <c r="AJ3" i="10"/>
  <c r="V3" i="10"/>
  <c r="AE3" i="10"/>
  <c r="AD3" i="10"/>
  <c r="AC3" i="10"/>
  <c r="AB3" i="10"/>
  <c r="AA3" i="10"/>
  <c r="Z3" i="10"/>
  <c r="Y3" i="10"/>
  <c r="X3" i="10"/>
  <c r="W3" i="10"/>
  <c r="I27" i="9"/>
  <c r="A2" i="8"/>
  <c r="T3" i="10"/>
  <c r="R3" i="10"/>
  <c r="P3" i="10"/>
  <c r="I3" i="10"/>
  <c r="S3" i="10"/>
  <c r="O3" i="10"/>
  <c r="N3" i="10"/>
  <c r="K3" i="10"/>
  <c r="J3" i="10"/>
  <c r="L3" i="10"/>
  <c r="C7" i="8"/>
  <c r="H23" i="9"/>
  <c r="H27" i="9" s="1"/>
  <c r="H33" i="9" s="1"/>
  <c r="C7" i="7"/>
  <c r="G23" i="9"/>
  <c r="G27" i="9" s="1"/>
  <c r="G33" i="9" s="1"/>
  <c r="C7" i="1"/>
  <c r="F23" i="9"/>
  <c r="M3" i="10" s="1"/>
  <c r="U3" i="10" l="1"/>
  <c r="J23" i="9"/>
  <c r="I33" i="9"/>
  <c r="I28" i="9"/>
  <c r="Q3" i="10"/>
  <c r="F27" i="9"/>
  <c r="F33" i="9" s="1"/>
  <c r="G28" i="9"/>
  <c r="G29" i="9" s="1"/>
  <c r="H28" i="9"/>
  <c r="H29" i="9" s="1"/>
  <c r="F28" i="9" l="1"/>
  <c r="J28" i="9" s="1"/>
  <c r="J27" i="9"/>
  <c r="I29" i="9"/>
  <c r="J33" i="9"/>
  <c r="I34" i="9"/>
  <c r="F34" i="9"/>
  <c r="G34" i="9"/>
  <c r="G35" i="9" s="1"/>
  <c r="F29" i="9" l="1"/>
  <c r="J29" i="9" s="1"/>
  <c r="I35" i="9"/>
  <c r="F35" i="9"/>
  <c r="E17" i="9"/>
  <c r="H34" i="9"/>
  <c r="H35" i="9" s="1"/>
  <c r="J34" i="9" l="1"/>
  <c r="E18" i="9" s="1"/>
  <c r="J35" i="9"/>
  <c r="E19" i="9" s="1"/>
</calcChain>
</file>

<file path=xl/sharedStrings.xml><?xml version="1.0" encoding="utf-8"?>
<sst xmlns="http://schemas.openxmlformats.org/spreadsheetml/2006/main" count="208" uniqueCount="126">
  <si>
    <t>直接経費</t>
    <rPh sb="0" eb="2">
      <t>チョクセツ</t>
    </rPh>
    <rPh sb="2" eb="4">
      <t>ケイヒ</t>
    </rPh>
    <phoneticPr fontId="2"/>
  </si>
  <si>
    <t>使途</t>
    <rPh sb="0" eb="2">
      <t>シト</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</si>
  <si>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</si>
  <si>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</si>
  <si>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</si>
  <si>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</si>
  <si>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</si>
  <si>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</si>
  <si>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</si>
  <si>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1年度目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</si>
  <si>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</si>
  <si>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</si>
  <si>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</si>
  <si>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</si>
  <si>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</si>
  <si>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</si>
  <si>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</si>
  <si>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</si>
  <si>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</si>
  <si>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</si>
  <si>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</si>
  <si>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</si>
  <si>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</si>
  <si>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</si>
  <si>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</si>
  <si>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</si>
  <si>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</si>
  <si>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</si>
  <si>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</si>
  <si>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（単位：円）</t>
    <phoneticPr fontId="2"/>
  </si>
  <si>
    <t>費目</t>
    <rPh sb="0" eb="2">
      <t>ヒモク</t>
    </rPh>
    <phoneticPr fontId="2"/>
  </si>
  <si>
    <t>備　考</t>
    <phoneticPr fontId="2"/>
  </si>
  <si>
    <t>直接経費計（Ⅰ～Ⅳ）</t>
    <rPh sb="0" eb="2">
      <t>チョクセツ</t>
    </rPh>
    <rPh sb="2" eb="4">
      <t>ケイヒ</t>
    </rPh>
    <rPh sb="4" eb="5">
      <t>ケイ</t>
    </rPh>
    <phoneticPr fontId="2"/>
  </si>
  <si>
    <t>合計</t>
    <phoneticPr fontId="2"/>
  </si>
  <si>
    <t>間接経費（上記直接経費の30%)</t>
    <rPh sb="5" eb="7">
      <t>ジョウキ</t>
    </rPh>
    <rPh sb="7" eb="9">
      <t>チョクセツ</t>
    </rPh>
    <rPh sb="9" eb="11">
      <t>ケイヒ</t>
    </rPh>
    <phoneticPr fontId="2"/>
  </si>
  <si>
    <t>研究開発課題名：　</t>
    <phoneticPr fontId="2"/>
  </si>
  <si>
    <t>○○○○○○○○○○○○○○○○○○</t>
  </si>
  <si>
    <t>　　　　大学発新産業創出基金事業　スタートアップ・エコシステム共創プログラム</t>
    <phoneticPr fontId="2"/>
  </si>
  <si>
    <t>機関名：</t>
    <phoneticPr fontId="2"/>
  </si>
  <si>
    <t>○○大学</t>
    <rPh sb="2" eb="4">
      <t>ダイガク</t>
    </rPh>
    <phoneticPr fontId="2"/>
  </si>
  <si>
    <t>○○○○○○○○○○○○○</t>
    <phoneticPr fontId="2"/>
  </si>
  <si>
    <t>年度</t>
    <rPh sb="0" eb="1">
      <t>ネン</t>
    </rPh>
    <rPh sb="1" eb="2">
      <t>ド</t>
    </rPh>
    <phoneticPr fontId="2"/>
  </si>
  <si>
    <t>合計</t>
    <rPh sb="0" eb="2">
      <t>ゴウケイ</t>
    </rPh>
    <phoneticPr fontId="2"/>
  </si>
  <si>
    <t>間接経費</t>
    <rPh sb="0" eb="2">
      <t>カンセツ</t>
    </rPh>
    <rPh sb="2" eb="4">
      <t>ケイヒ</t>
    </rPh>
    <phoneticPr fontId="2"/>
  </si>
  <si>
    <t>②旅　費</t>
    <rPh sb="1" eb="2">
      <t>タビ</t>
    </rPh>
    <rPh sb="3" eb="4">
      <t>ヒ</t>
    </rPh>
    <phoneticPr fontId="2"/>
  </si>
  <si>
    <t>③人件費・謝金</t>
    <rPh sb="1" eb="2">
      <t>ジン</t>
    </rPh>
    <rPh sb="2" eb="3">
      <t>ケン</t>
    </rPh>
    <rPh sb="3" eb="4">
      <t>ヒ</t>
    </rPh>
    <rPh sb="5" eb="7">
      <t>シャキン</t>
    </rPh>
    <phoneticPr fontId="2"/>
  </si>
  <si>
    <t>④その他</t>
    <rPh sb="3" eb="4">
      <t>タ</t>
    </rPh>
    <phoneticPr fontId="2"/>
  </si>
  <si>
    <t>1年度目</t>
    <rPh sb="1" eb="3">
      <t>ネンド</t>
    </rPh>
    <rPh sb="3" eb="4">
      <t>メ</t>
    </rPh>
    <phoneticPr fontId="2"/>
  </si>
  <si>
    <t>2年度目</t>
    <rPh sb="1" eb="3">
      <t>ネンド</t>
    </rPh>
    <rPh sb="3" eb="4">
      <t>メ</t>
    </rPh>
    <phoneticPr fontId="2"/>
  </si>
  <si>
    <t>3年度目</t>
    <rPh sb="1" eb="3">
      <t>ネンド</t>
    </rPh>
    <rPh sb="3" eb="4">
      <t>メ</t>
    </rPh>
    <phoneticPr fontId="2"/>
  </si>
  <si>
    <t>このセルより前に挿入ください</t>
    <rPh sb="6" eb="7">
      <t>マエ</t>
    </rPh>
    <rPh sb="8" eb="10">
      <t>ソウニュウ</t>
    </rPh>
    <phoneticPr fontId="2"/>
  </si>
  <si>
    <t>①物品費</t>
    <rPh sb="1" eb="3">
      <t>ブッピン</t>
    </rPh>
    <rPh sb="3" eb="4">
      <t>ヒ</t>
    </rPh>
    <phoneticPr fontId="2"/>
  </si>
  <si>
    <t>千円</t>
  </si>
  <si>
    <t>円</t>
    <rPh sb="0" eb="1">
      <t>エン</t>
    </rPh>
    <phoneticPr fontId="2"/>
  </si>
  <si>
    <t>ステップ区分：　</t>
    <phoneticPr fontId="2"/>
  </si>
  <si>
    <t>採択年度</t>
    <rPh sb="0" eb="2">
      <t>サイタク</t>
    </rPh>
    <rPh sb="2" eb="4">
      <t>ネンド</t>
    </rPh>
    <phoneticPr fontId="2"/>
  </si>
  <si>
    <t>氏名：</t>
    <phoneticPr fontId="2"/>
  </si>
  <si>
    <t>研究者 役割：</t>
    <rPh sb="4" eb="6">
      <t>ヤクワリ</t>
    </rPh>
    <phoneticPr fontId="2"/>
  </si>
  <si>
    <t>直接経費　総合計</t>
    <rPh sb="0" eb="2">
      <t>チョクセツ</t>
    </rPh>
    <rPh sb="2" eb="4">
      <t>ケイヒ</t>
    </rPh>
    <rPh sb="5" eb="6">
      <t>ソウ</t>
    </rPh>
    <rPh sb="6" eb="8">
      <t>ゴウケイ</t>
    </rPh>
    <phoneticPr fontId="2"/>
  </si>
  <si>
    <t>事業化推進機関：</t>
    <rPh sb="0" eb="3">
      <t>ジギョウカ</t>
    </rPh>
    <rPh sb="3" eb="5">
      <t>スイシン</t>
    </rPh>
    <rPh sb="5" eb="7">
      <t>キカン</t>
    </rPh>
    <phoneticPr fontId="2"/>
  </si>
  <si>
    <t>○○1大学</t>
    <phoneticPr fontId="2"/>
  </si>
  <si>
    <t>小計</t>
    <rPh sb="0" eb="2">
      <t>ショウケイ</t>
    </rPh>
    <phoneticPr fontId="2"/>
  </si>
  <si>
    <t>共同_2024</t>
    <rPh sb="0" eb="2">
      <t>キョウドウ</t>
    </rPh>
    <phoneticPr fontId="2"/>
  </si>
  <si>
    <t>直接</t>
    <rPh sb="0" eb="2">
      <t>チョクセツ</t>
    </rPh>
    <phoneticPr fontId="2"/>
  </si>
  <si>
    <t>4年度目</t>
    <rPh sb="1" eb="3">
      <t>ネンド</t>
    </rPh>
    <rPh sb="3" eb="4">
      <t>メ</t>
    </rPh>
    <phoneticPr fontId="2"/>
  </si>
  <si>
    <t>（研究代表者 / 主たる共同研究者名1）</t>
    <rPh sb="1" eb="6">
      <t>ケンキュウダイヒョウシャ</t>
    </rPh>
    <rPh sb="9" eb="10">
      <t>シュ</t>
    </rPh>
    <rPh sb="12" eb="17">
      <t>キョウドウケンキュウシャ</t>
    </rPh>
    <rPh sb="17" eb="18">
      <t>メイ</t>
    </rPh>
    <phoneticPr fontId="2"/>
  </si>
  <si>
    <t>機関を
またいだ
共同研究者の資金</t>
    <rPh sb="0" eb="2">
      <t>キカン</t>
    </rPh>
    <rPh sb="9" eb="14">
      <t>キョウドウケンキュウシャ</t>
    </rPh>
    <rPh sb="15" eb="17">
      <t>シキン</t>
    </rPh>
    <phoneticPr fontId="2"/>
  </si>
  <si>
    <t>研究開発
課題の合計</t>
    <rPh sb="0" eb="2">
      <t>ケンキュウ</t>
    </rPh>
    <rPh sb="2" eb="4">
      <t>カイハツ</t>
    </rPh>
    <rPh sb="5" eb="7">
      <t>カダイ</t>
    </rPh>
    <rPh sb="8" eb="10">
      <t>ゴウケイ</t>
    </rPh>
    <phoneticPr fontId="2"/>
  </si>
  <si>
    <t>研究開発課題全体</t>
    <rPh sb="0" eb="6">
      <t>ケンキュウカイハツカダイ</t>
    </rPh>
    <rPh sb="6" eb="8">
      <t>ゼンタイ</t>
    </rPh>
    <phoneticPr fontId="2"/>
  </si>
  <si>
    <t>①物品費</t>
    <phoneticPr fontId="2"/>
  </si>
  <si>
    <t>本様式で
の計上</t>
    <rPh sb="0" eb="3">
      <t>ホンヨウシキ</t>
    </rPh>
    <rPh sb="6" eb="8">
      <t>ケイジョウ</t>
    </rPh>
    <phoneticPr fontId="2"/>
  </si>
  <si>
    <t>米NY・ACS総会・4泊6日・研究代表者（XX材料の動向調査）</t>
    <phoneticPr fontId="2"/>
  </si>
  <si>
    <t>●●製造機械装置(メーカ：●●、型名：●●) 1台：顧客候補の評価用</t>
    <rPh sb="2" eb="4">
      <t>セイゾウ</t>
    </rPh>
    <rPh sb="4" eb="6">
      <t>キカイ</t>
    </rPh>
    <rPh sb="6" eb="8">
      <t>ソウチ</t>
    </rPh>
    <rPh sb="26" eb="28">
      <t>コキャク</t>
    </rPh>
    <rPh sb="28" eb="30">
      <t>コウホ</t>
    </rPh>
    <rPh sb="31" eb="34">
      <t>ヒョウカヨウ</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</si>
  <si>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</si>
  <si>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○○実験用モデル動物：○○試験のため</t>
    <rPh sb="2" eb="5">
      <t>ジッケンヨウ</t>
    </rPh>
    <rPh sb="8" eb="10">
      <t>ドウブツ</t>
    </rPh>
    <rPh sb="13" eb="15">
      <t>シケン</t>
    </rPh>
    <phoneticPr fontId="2"/>
  </si>
  <si>
    <t>試薬（エタノール、ポリイミド、PPS等）：合成用材料</t>
    <rPh sb="0" eb="2">
      <t>シヤク</t>
    </rPh>
    <rPh sb="18" eb="19">
      <t>トウ</t>
    </rPh>
    <rPh sb="21" eb="23">
      <t>ゴウセイ</t>
    </rPh>
    <rPh sb="23" eb="24">
      <t>ヨウ</t>
    </rPh>
    <rPh sb="24" eb="26">
      <t>ザイリョウ</t>
    </rPh>
    <phoneticPr fontId="2"/>
  </si>
  <si>
    <t>熱伝導率測定装置(メーカ：●●、型名：●●) 1台：作製材料の熱特性評価</t>
    <rPh sb="24" eb="25">
      <t>ダイ</t>
    </rPh>
    <rPh sb="26" eb="28">
      <t>サクセイ</t>
    </rPh>
    <rPh sb="28" eb="30">
      <t>ザイリョウ</t>
    </rPh>
    <rPh sb="31" eb="32">
      <t>ネツ</t>
    </rPh>
    <rPh sb="32" eb="34">
      <t>トクセイ</t>
    </rPh>
    <rPh sb="34" eb="36">
      <t>ヒョウカ</t>
    </rPh>
    <phoneticPr fontId="2"/>
  </si>
  <si>
    <t>表面電位測定装置(メーカ：●●、型名：●●) 1台：作製材料の電気特性評価</t>
    <rPh sb="0" eb="2">
      <t>ヒョウメン</t>
    </rPh>
    <rPh sb="2" eb="4">
      <t>デンイ</t>
    </rPh>
    <rPh sb="4" eb="6">
      <t>ソクテイ</t>
    </rPh>
    <rPh sb="6" eb="8">
      <t>ソウチ</t>
    </rPh>
    <rPh sb="16" eb="18">
      <t>カタメイ</t>
    </rPh>
    <rPh sb="24" eb="25">
      <t>ダイ</t>
    </rPh>
    <rPh sb="26" eb="28">
      <t>サクセイ</t>
    </rPh>
    <rPh sb="28" eb="30">
      <t>ザイリョウ</t>
    </rPh>
    <rPh sb="31" eb="33">
      <t>デンキ</t>
    </rPh>
    <rPh sb="33" eb="35">
      <t>トクセイ</t>
    </rPh>
    <rPh sb="35" eb="37">
      <t>ヒョウカ</t>
    </rPh>
    <phoneticPr fontId="2"/>
  </si>
  <si>
    <t>2年度目　予算希望額</t>
    <rPh sb="3" eb="4">
      <t>メ</t>
    </rPh>
    <rPh sb="5" eb="7">
      <t>ヨサン</t>
    </rPh>
    <rPh sb="7" eb="9">
      <t>キボウ</t>
    </rPh>
    <rPh sb="9" eb="10">
      <t>ガク</t>
    </rPh>
    <phoneticPr fontId="2"/>
  </si>
  <si>
    <t>3年度目　予算希望額</t>
    <rPh sb="3" eb="4">
      <t>メ</t>
    </rPh>
    <rPh sb="5" eb="7">
      <t>ヨサン</t>
    </rPh>
    <rPh sb="7" eb="9">
      <t>キボウ</t>
    </rPh>
    <rPh sb="9" eb="10">
      <t>ガク</t>
    </rPh>
    <phoneticPr fontId="2"/>
  </si>
  <si>
    <t>4年度目　予算希望額</t>
    <rPh sb="3" eb="4">
      <t>メ</t>
    </rPh>
    <rPh sb="5" eb="7">
      <t>ヨサン</t>
    </rPh>
    <rPh sb="7" eb="9">
      <t>キボウ</t>
    </rPh>
    <rPh sb="9" eb="10">
      <t>ガク</t>
    </rPh>
    <phoneticPr fontId="2"/>
  </si>
  <si>
    <t>○○○○○○○○○○○○○○○○○○</t>
    <phoneticPr fontId="2"/>
  </si>
  <si>
    <t>採択年度</t>
    <rPh sb="0" eb="4">
      <t>サイタクネンド</t>
    </rPh>
    <phoneticPr fontId="0"/>
  </si>
  <si>
    <t>課題番号</t>
    <rPh sb="0" eb="4">
      <t>カダイバンゴウ</t>
    </rPh>
    <phoneticPr fontId="0"/>
  </si>
  <si>
    <t>研究開発課題名</t>
    <rPh sb="0" eb="6">
      <t>ケンキュウカイハツカダイ</t>
    </rPh>
    <rPh sb="6" eb="7">
      <t>メイ</t>
    </rPh>
    <phoneticPr fontId="0"/>
  </si>
  <si>
    <t>研究代表者・主たる共同研究者氏名</t>
    <rPh sb="0" eb="5">
      <t>ケンキュウダイヒョウシャ</t>
    </rPh>
    <rPh sb="6" eb="7">
      <t>シュ</t>
    </rPh>
    <rPh sb="9" eb="11">
      <t>キョウドウ</t>
    </rPh>
    <rPh sb="11" eb="13">
      <t>ケンキュウ</t>
    </rPh>
    <rPh sb="13" eb="14">
      <t>シャ</t>
    </rPh>
    <rPh sb="14" eb="16">
      <t>シメイ</t>
    </rPh>
    <phoneticPr fontId="0"/>
  </si>
  <si>
    <t>2024_所属機関</t>
    <rPh sb="5" eb="9">
      <t>ショゾクキカン</t>
    </rPh>
    <phoneticPr fontId="0"/>
  </si>
  <si>
    <t>2024_物品費</t>
    <rPh sb="5" eb="8">
      <t>ブッピンヒ</t>
    </rPh>
    <phoneticPr fontId="0"/>
  </si>
  <si>
    <t>2024_旅費</t>
    <rPh sb="5" eb="7">
      <t>リョヒ</t>
    </rPh>
    <phoneticPr fontId="0"/>
  </si>
  <si>
    <t>2024_人件費・謝金</t>
    <rPh sb="5" eb="8">
      <t>ジンケンヒ</t>
    </rPh>
    <rPh sb="9" eb="11">
      <t>シャキン</t>
    </rPh>
    <phoneticPr fontId="0"/>
  </si>
  <si>
    <t>2024_その他</t>
    <rPh sb="7" eb="8">
      <t>タ</t>
    </rPh>
    <phoneticPr fontId="0"/>
  </si>
  <si>
    <t>2025_物品費</t>
    <rPh sb="5" eb="8">
      <t>ブッピンヒ</t>
    </rPh>
    <phoneticPr fontId="0"/>
  </si>
  <si>
    <t>2025_旅費</t>
    <rPh sb="5" eb="7">
      <t>リョヒ</t>
    </rPh>
    <phoneticPr fontId="0"/>
  </si>
  <si>
    <t>2025_人件費・謝金</t>
    <rPh sb="5" eb="8">
      <t>ジンケンヒ</t>
    </rPh>
    <rPh sb="9" eb="11">
      <t>シャキン</t>
    </rPh>
    <phoneticPr fontId="0"/>
  </si>
  <si>
    <t>2025_その他</t>
    <rPh sb="7" eb="8">
      <t>タ</t>
    </rPh>
    <phoneticPr fontId="0"/>
  </si>
  <si>
    <t>2026_物品費</t>
  </si>
  <si>
    <t>2026_旅費</t>
    <rPh sb="5" eb="7">
      <t>リョヒ</t>
    </rPh>
    <phoneticPr fontId="0"/>
  </si>
  <si>
    <t>2026_人件費・謝金</t>
    <rPh sb="5" eb="8">
      <t>ジンケンヒ</t>
    </rPh>
    <rPh sb="9" eb="11">
      <t>シャキン</t>
    </rPh>
    <phoneticPr fontId="0"/>
  </si>
  <si>
    <t>2026_その他</t>
    <rPh sb="7" eb="8">
      <t>タ</t>
    </rPh>
    <phoneticPr fontId="0"/>
  </si>
  <si>
    <t>2027_物品費</t>
    <rPh sb="5" eb="8">
      <t>ブッピンヒ</t>
    </rPh>
    <phoneticPr fontId="0"/>
  </si>
  <si>
    <t>2027_旅費</t>
    <rPh sb="5" eb="7">
      <t>リョヒ</t>
    </rPh>
    <phoneticPr fontId="0"/>
  </si>
  <si>
    <t>2027_人件費・謝金</t>
    <rPh sb="5" eb="8">
      <t>ジンケンヒ</t>
    </rPh>
    <rPh sb="9" eb="11">
      <t>シャキン</t>
    </rPh>
    <phoneticPr fontId="0"/>
  </si>
  <si>
    <t>2027_その他</t>
    <rPh sb="7" eb="8">
      <t>タ</t>
    </rPh>
    <phoneticPr fontId="0"/>
  </si>
  <si>
    <t>2028_物品費</t>
    <rPh sb="5" eb="8">
      <t>ブッピンヒ</t>
    </rPh>
    <phoneticPr fontId="0"/>
  </si>
  <si>
    <t>2028_旅費</t>
    <rPh sb="5" eb="7">
      <t>リョヒ</t>
    </rPh>
    <phoneticPr fontId="0"/>
  </si>
  <si>
    <t>2028_人件費・謝金</t>
    <rPh sb="5" eb="8">
      <t>ジンケンヒ</t>
    </rPh>
    <rPh sb="9" eb="11">
      <t>シャキン</t>
    </rPh>
    <phoneticPr fontId="0"/>
  </si>
  <si>
    <t>2028_その他</t>
    <rPh sb="7" eb="8">
      <t>タ</t>
    </rPh>
    <phoneticPr fontId="0"/>
  </si>
  <si>
    <t>2029_物品費</t>
    <rPh sb="5" eb="8">
      <t>ブッピンヒ</t>
    </rPh>
    <phoneticPr fontId="0"/>
  </si>
  <si>
    <t>2029_旅費</t>
    <rPh sb="5" eb="7">
      <t>リョヒ</t>
    </rPh>
    <phoneticPr fontId="0"/>
  </si>
  <si>
    <t>2029_人件費・謝金</t>
    <rPh sb="5" eb="8">
      <t>ジンケンヒ</t>
    </rPh>
    <rPh sb="9" eb="11">
      <t>シャキン</t>
    </rPh>
    <phoneticPr fontId="0"/>
  </si>
  <si>
    <t>2029_その他</t>
    <rPh sb="7" eb="8">
      <t>タ</t>
    </rPh>
    <phoneticPr fontId="0"/>
  </si>
  <si>
    <t>課題を担当する事業化推進機関</t>
    <rPh sb="0" eb="2">
      <t>カダイ</t>
    </rPh>
    <rPh sb="3" eb="5">
      <t>タントウ</t>
    </rPh>
    <rPh sb="7" eb="14">
      <t>ジギョウカスイシンキカン</t>
    </rPh>
    <phoneticPr fontId="0"/>
  </si>
  <si>
    <t>共同研究先機関名</t>
    <rPh sb="0" eb="5">
      <t>キョウドウケンキュウサキ</t>
    </rPh>
    <rPh sb="5" eb="7">
      <t>キカン</t>
    </rPh>
    <rPh sb="7" eb="8">
      <t>メイ</t>
    </rPh>
    <phoneticPr fontId="0"/>
  </si>
  <si>
    <t>研究代表者/主たる共同研究者名</t>
    <rPh sb="0" eb="5">
      <t>ケンキュウダイヒョウシャ</t>
    </rPh>
    <rPh sb="6" eb="7">
      <t>シュ</t>
    </rPh>
    <rPh sb="9" eb="15">
      <t>キョウドウケンキュウシャメイ</t>
    </rPh>
    <phoneticPr fontId="0"/>
  </si>
  <si>
    <t>共同_2025</t>
  </si>
  <si>
    <t>共同_2026</t>
  </si>
  <si>
    <t>共同_2027</t>
  </si>
  <si>
    <t>共同_2028</t>
  </si>
  <si>
    <t>共同_2029</t>
  </si>
  <si>
    <t>研究代表者</t>
  </si>
  <si>
    <t>研究代表者/主たる共同研究者</t>
    <rPh sb="0" eb="2">
      <t>ケンキュウ</t>
    </rPh>
    <rPh sb="2" eb="5">
      <t>ダイヒョウシャ</t>
    </rPh>
    <rPh sb="6" eb="7">
      <t>シュ</t>
    </rPh>
    <rPh sb="9" eb="11">
      <t>キョウドウ</t>
    </rPh>
    <rPh sb="11" eb="13">
      <t>ケンキュウ</t>
    </rPh>
    <rPh sb="13" eb="14">
      <t>シャ</t>
    </rPh>
    <phoneticPr fontId="0"/>
  </si>
  <si>
    <t>ステップ区分</t>
    <rPh sb="4" eb="6">
      <t>クブン</t>
    </rPh>
    <phoneticPr fontId="0"/>
  </si>
  <si>
    <t>ステップ名称</t>
    <rPh sb="4" eb="6">
      <t>メイショウ</t>
    </rPh>
    <phoneticPr fontId="0"/>
  </si>
  <si>
    <t>（様式2）</t>
    <rPh sb="1" eb="3">
      <t>ヨウシキ</t>
    </rPh>
    <phoneticPr fontId="2"/>
  </si>
  <si>
    <t>HSFC　GAPファンド　　研究開発費　資金計画書</t>
    <rPh sb="14" eb="18">
      <t>ケンキュウカイハツ</t>
    </rPh>
    <rPh sb="18" eb="19">
      <t>ヒ</t>
    </rPh>
    <rPh sb="20" eb="24">
      <t>シキンケイカク</t>
    </rPh>
    <rPh sb="24" eb="25">
      <t>ショ</t>
    </rPh>
    <phoneticPr fontId="2"/>
  </si>
  <si>
    <t>ステップ1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</si>
</sst>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Red]\-0\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5"/>
      <name val="ＭＳ Ｐゴシック"/>
      <family val="3"/>
      <charset val="128"/>
    </font>
    <font>
      <sz val="9"/>
      <name val="ＭＳ Ｐゴシック"/>
      <family val="3"/>
      <charset val="128"/>
    </font>
    <font>
      <sz val="11"/>
      <color theme="1"/>
      <name val="ＭＳ Ｐゴシック"/>
      <family val="3"/>
      <charset val="128"/>
    </font>
    <font>
      <b/>
      <sz val="10.5"/>
      <name val="ＭＳ Ｐゴシック"/>
      <family val="3"/>
      <charset val="128"/>
    </font>
    <font>
      <b/>
      <sz val="11"/>
      <name val="ＭＳ Ｐゴシック"/>
      <family val="3"/>
      <charset val="128"/>
    </font>
    <font>
      <strike/>
      <sz val="11"/>
      <color rgb="FFFF0000"/>
      <name val="ＭＳ Ｐゴシック"/>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FF000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38" fontId="1" fillId="0" borderId="0" xfId="1" applyFont="1" applyProtection="1">
      <alignment vertical="center"/>
      <protection locked="0"/>
    </xf>
    <xf numFmtId="38" fontId="1" fillId="0" borderId="0" xfId="1" applyFont="1" applyAlignment="1" applyProtection="1">
      <alignment vertical="center" wrapText="1"/>
      <protection locked="0"/>
    </xf>
    <xf numFmtId="38" fontId="4" fillId="0" borderId="2" xfId="1" applyFont="1" applyBorder="1" applyAlignment="1" applyProtection="1">
      <alignment vertical="center" shrinkToFit="1"/>
      <protection locked="0"/>
    </xf>
    <xf numFmtId="38" fontId="5" fillId="0" borderId="2" xfId="1" applyFont="1" applyBorder="1" applyAlignment="1" applyProtection="1">
      <alignment vertical="center" shrinkToFit="1"/>
      <protection locked="0"/>
    </xf>
    <xf numFmtId="38" fontId="0" fillId="0" borderId="0" xfId="1" applyFont="1" applyAlignment="1" applyProtection="1">
      <alignment vertical="center"/>
      <protection locked="0"/>
    </xf>
    <xf numFmtId="38" fontId="1" fillId="0" borderId="0" xfId="1" applyFont="1" applyFill="1" applyAlignment="1" applyProtection="1">
      <alignment vertical="center"/>
      <protection locked="0"/>
    </xf>
    <xf numFmtId="177" fontId="0" fillId="0" borderId="0" xfId="1" applyNumberFormat="1" applyFont="1" applyFill="1" applyAlignment="1" applyProtection="1">
      <alignment horizontal="right" vertical="center"/>
      <protection locked="0"/>
    </xf>
    <xf numFmtId="38" fontId="4" fillId="5" borderId="2" xfId="1" applyFont="1" applyFill="1" applyBorder="1" applyAlignment="1" applyProtection="1">
      <alignment vertical="center" wrapText="1"/>
    </xf>
    <xf numFmtId="38" fontId="4" fillId="0" borderId="2" xfId="1" applyFont="1" applyBorder="1" applyAlignment="1" applyProtection="1">
      <alignment vertical="center" wrapText="1"/>
      <protection locked="0"/>
    </xf>
    <xf numFmtId="38" fontId="0" fillId="0" borderId="0" xfId="1" applyFont="1" applyAlignment="1" applyProtection="1">
      <alignment vertical="center"/>
    </xf>
    <xf numFmtId="38" fontId="1" fillId="0" borderId="0" xfId="1" applyFont="1" applyProtection="1">
      <alignment vertical="center"/>
    </xf>
    <xf numFmtId="38" fontId="4" fillId="5" borderId="0" xfId="1" applyFont="1" applyFill="1" applyAlignment="1" applyProtection="1">
      <alignment horizontal="left" vertical="center"/>
    </xf>
    <xf numFmtId="38" fontId="4" fillId="5" borderId="0" xfId="1" applyFont="1" applyFill="1" applyAlignment="1" applyProtection="1">
      <alignment horizontal="right" vertical="center"/>
    </xf>
    <xf numFmtId="38" fontId="4" fillId="0" borderId="0" xfId="1" applyFont="1" applyAlignment="1" applyProtection="1">
      <alignment horizontal="left" vertical="center"/>
    </xf>
    <xf numFmtId="38" fontId="4" fillId="0" borderId="0" xfId="1" applyFont="1" applyAlignment="1" applyProtection="1">
      <alignment horizontal="right" vertical="center"/>
    </xf>
    <xf numFmtId="38" fontId="0" fillId="0" borderId="0" xfId="1" applyFont="1" applyProtection="1">
      <alignment vertical="center"/>
    </xf>
    <xf numFmtId="38" fontId="1" fillId="0" borderId="0" xfId="1" applyFont="1" applyAlignment="1" applyProtection="1">
      <alignment vertical="center"/>
    </xf>
    <xf numFmtId="38" fontId="1" fillId="0" borderId="0" xfId="1" applyFont="1" applyAlignment="1" applyProtection="1">
      <alignment horizontal="right" vertical="center"/>
    </xf>
    <xf numFmtId="38" fontId="1" fillId="4" borderId="0" xfId="1" applyFont="1" applyFill="1" applyAlignment="1" applyProtection="1">
      <alignment vertical="center"/>
    </xf>
    <xf numFmtId="38" fontId="0" fillId="4" borderId="0" xfId="1" applyFont="1" applyFill="1" applyAlignment="1" applyProtection="1">
      <alignment horizontal="right" vertical="center"/>
    </xf>
    <xf numFmtId="38" fontId="3" fillId="0" borderId="0" xfId="1" applyFont="1" applyAlignment="1" applyProtection="1">
      <alignment vertical="center"/>
    </xf>
    <xf numFmtId="38" fontId="3" fillId="0" borderId="0" xfId="1" applyFont="1" applyAlignment="1" applyProtection="1">
      <alignment horizontal="left" vertical="center"/>
    </xf>
    <xf numFmtId="38" fontId="0" fillId="4" borderId="0" xfId="1" applyFont="1" applyFill="1" applyAlignment="1" applyProtection="1">
      <alignment vertical="center"/>
    </xf>
    <xf numFmtId="38" fontId="1" fillId="0" borderId="0" xfId="1" applyFont="1" applyFill="1" applyAlignment="1" applyProtection="1">
      <alignment vertical="center"/>
    </xf>
    <xf numFmtId="38" fontId="0" fillId="0" borderId="0" xfId="1" applyFont="1" applyFill="1" applyAlignment="1" applyProtection="1">
      <alignment vertical="center"/>
    </xf>
    <xf numFmtId="38" fontId="1" fillId="0" borderId="0" xfId="1" applyFont="1" applyAlignment="1" applyProtection="1">
      <alignment vertical="center" wrapText="1"/>
    </xf>
    <xf numFmtId="38" fontId="0" fillId="0" borderId="0" xfId="1" applyFont="1" applyAlignment="1" applyProtection="1">
      <alignment vertical="center" wrapText="1"/>
    </xf>
    <xf numFmtId="38" fontId="0" fillId="4" borderId="0" xfId="1" applyFont="1" applyFill="1" applyAlignment="1" applyProtection="1">
      <alignment horizontal="center" vertical="center"/>
    </xf>
    <xf numFmtId="38" fontId="3" fillId="0" borderId="0" xfId="1" applyFont="1" applyAlignment="1" applyProtection="1">
      <alignment vertical="center"/>
      <protection locked="0"/>
    </xf>
    <xf numFmtId="38" fontId="6" fillId="0" borderId="0" xfId="1" applyFont="1">
      <alignment vertical="center"/>
    </xf>
    <xf numFmtId="38" fontId="6" fillId="0" borderId="0" xfId="1" applyFont="1" applyAlignment="1">
      <alignment vertical="center" wrapText="1"/>
    </xf>
    <xf numFmtId="0" fontId="6" fillId="0" borderId="0" xfId="1" applyNumberFormat="1" applyFont="1" applyAlignment="1">
      <alignment vertical="center" wrapText="1"/>
    </xf>
    <xf numFmtId="38" fontId="0" fillId="0" borderId="0" xfId="0" applyNumberFormat="1">
      <alignment vertical="center"/>
    </xf>
    <xf numFmtId="0" fontId="6" fillId="0" borderId="0" xfId="1" applyNumberFormat="1" applyFont="1">
      <alignment vertical="center"/>
    </xf>
    <xf numFmtId="38" fontId="4" fillId="7" borderId="2" xfId="1" applyFont="1" applyFill="1" applyBorder="1" applyAlignment="1" applyProtection="1">
      <alignment horizontal="center" vertical="center" wrapText="1"/>
    </xf>
    <xf numFmtId="38" fontId="4" fillId="7" borderId="7" xfId="1" applyFont="1" applyFill="1" applyBorder="1" applyAlignment="1" applyProtection="1">
      <alignment horizontal="center" vertical="center" wrapText="1"/>
    </xf>
    <xf numFmtId="38" fontId="4" fillId="4" borderId="2" xfId="1" applyFont="1" applyFill="1" applyBorder="1" applyAlignment="1" applyProtection="1">
      <alignment vertical="center"/>
    </xf>
    <xf numFmtId="38" fontId="4" fillId="4" borderId="2" xfId="1" applyFont="1" applyFill="1" applyBorder="1" applyAlignment="1" applyProtection="1">
      <alignment horizontal="left" vertical="center" wrapText="1"/>
    </xf>
    <xf numFmtId="38" fontId="4" fillId="6" borderId="2" xfId="1" applyFont="1" applyFill="1" applyBorder="1" applyAlignment="1" applyProtection="1">
      <alignment vertical="center"/>
    </xf>
    <xf numFmtId="38" fontId="4" fillId="6" borderId="2" xfId="1" applyFont="1" applyFill="1" applyBorder="1" applyAlignment="1" applyProtection="1">
      <alignment vertical="center" wrapText="1"/>
    </xf>
    <xf numFmtId="38" fontId="4" fillId="8" borderId="2" xfId="1" applyFont="1" applyFill="1" applyBorder="1" applyAlignment="1" applyProtection="1">
      <alignment vertical="center"/>
    </xf>
    <xf numFmtId="38" fontId="4" fillId="8" borderId="2" xfId="1" applyFont="1" applyFill="1" applyBorder="1" applyAlignment="1" applyProtection="1">
      <alignment vertical="center" wrapText="1"/>
    </xf>
    <xf numFmtId="38" fontId="7" fillId="5" borderId="2" xfId="1" applyFont="1" applyFill="1" applyBorder="1" applyAlignment="1" applyProtection="1">
      <alignment vertical="center" wrapText="1"/>
    </xf>
    <xf numFmtId="38" fontId="7" fillId="6" borderId="2" xfId="1" applyFont="1" applyFill="1" applyBorder="1" applyAlignment="1" applyProtection="1">
      <alignment vertical="center" wrapText="1"/>
    </xf>
    <xf numFmtId="38" fontId="7" fillId="8" borderId="2" xfId="1" applyFont="1" applyFill="1" applyBorder="1" applyAlignment="1" applyProtection="1">
      <alignment vertical="center" wrapText="1"/>
    </xf>
    <xf numFmtId="38" fontId="4" fillId="0" borderId="2" xfId="1" applyFont="1" applyFill="1" applyBorder="1" applyAlignment="1" applyProtection="1">
      <alignment horizontal="left" vertical="center" wrapText="1"/>
      <protection locked="0"/>
    </xf>
    <xf numFmtId="38" fontId="4" fillId="0" borderId="2" xfId="1" applyFont="1" applyFill="1" applyBorder="1" applyAlignment="1" applyProtection="1">
      <alignment vertical="center" wrapText="1"/>
      <protection locked="0"/>
    </xf>
    <xf numFmtId="38" fontId="0" fillId="6" borderId="2" xfId="1" applyFont="1" applyFill="1" applyBorder="1" applyAlignment="1" applyProtection="1">
      <alignment horizontal="center" vertical="center"/>
    </xf>
    <xf numFmtId="176" fontId="4" fillId="6" borderId="14" xfId="1" applyNumberFormat="1" applyFont="1" applyFill="1" applyBorder="1" applyAlignment="1" applyProtection="1">
      <alignment vertical="center" wrapText="1"/>
    </xf>
    <xf numFmtId="38" fontId="4" fillId="4" borderId="14" xfId="1" applyFont="1" applyFill="1" applyBorder="1" applyAlignment="1" applyProtection="1">
      <alignment horizontal="left" vertical="center" wrapText="1"/>
    </xf>
    <xf numFmtId="176" fontId="4" fillId="8" borderId="14" xfId="1" applyNumberFormat="1" applyFont="1" applyFill="1" applyBorder="1" applyAlignment="1" applyProtection="1">
      <alignment vertical="center" wrapText="1"/>
    </xf>
    <xf numFmtId="38" fontId="4" fillId="6" borderId="13" xfId="1" applyFont="1" applyFill="1" applyBorder="1" applyAlignment="1" applyProtection="1">
      <alignment vertical="center" wrapText="1"/>
    </xf>
    <xf numFmtId="38" fontId="4" fillId="4" borderId="13" xfId="1" applyFont="1" applyFill="1" applyBorder="1" applyAlignment="1" applyProtection="1">
      <alignment horizontal="left" vertical="center" wrapText="1"/>
    </xf>
    <xf numFmtId="38" fontId="4" fillId="8" borderId="13" xfId="1" applyFont="1" applyFill="1" applyBorder="1" applyAlignment="1" applyProtection="1">
      <alignment vertical="center" wrapText="1"/>
    </xf>
    <xf numFmtId="38" fontId="0" fillId="8" borderId="0" xfId="1" applyFont="1" applyFill="1" applyAlignment="1" applyProtection="1">
      <alignment vertical="center"/>
    </xf>
    <xf numFmtId="38" fontId="0" fillId="8" borderId="0" xfId="1" applyFont="1" applyFill="1" applyAlignment="1" applyProtection="1">
      <alignment horizontal="right" vertical="center"/>
    </xf>
    <xf numFmtId="38" fontId="1" fillId="8" borderId="0" xfId="1" applyFont="1" applyFill="1" applyAlignment="1" applyProtection="1">
      <alignment vertical="center"/>
    </xf>
    <xf numFmtId="38" fontId="8" fillId="8" borderId="0" xfId="1" applyFont="1" applyFill="1" applyAlignment="1" applyProtection="1">
      <alignment horizontal="right" vertical="center"/>
    </xf>
    <xf numFmtId="38" fontId="8" fillId="0" borderId="0" xfId="1" applyFont="1" applyFill="1" applyAlignment="1" applyProtection="1">
      <alignment vertical="center"/>
    </xf>
    <xf numFmtId="38" fontId="0" fillId="0" borderId="0" xfId="1" applyFont="1" applyAlignment="1" applyProtection="1">
      <alignment horizontal="center" vertical="center"/>
    </xf>
    <xf numFmtId="38" fontId="3" fillId="0" borderId="0" xfId="1" applyFont="1" applyAlignment="1" applyProtection="1">
      <alignment horizontal="center" vertical="center"/>
    </xf>
    <xf numFmtId="38" fontId="0" fillId="6" borderId="2" xfId="1" applyFont="1" applyFill="1" applyBorder="1" applyAlignment="1" applyProtection="1">
      <alignment horizontal="center" vertical="center" wrapText="1"/>
    </xf>
    <xf numFmtId="38" fontId="0" fillId="8" borderId="2" xfId="1" applyFont="1" applyFill="1" applyBorder="1" applyAlignment="1" applyProtection="1">
      <alignment horizontal="right" vertical="center"/>
    </xf>
    <xf numFmtId="38" fontId="1" fillId="8" borderId="2" xfId="1" applyFont="1" applyFill="1" applyBorder="1" applyAlignment="1" applyProtection="1">
      <alignment horizontal="right" vertical="center"/>
    </xf>
    <xf numFmtId="38" fontId="7" fillId="8" borderId="2" xfId="1" applyFont="1" applyFill="1" applyBorder="1" applyAlignment="1" applyProtection="1">
      <alignment horizontal="center" vertical="center" wrapText="1"/>
    </xf>
    <xf numFmtId="38" fontId="0" fillId="8" borderId="7" xfId="1" applyFont="1" applyFill="1" applyBorder="1" applyAlignment="1" applyProtection="1">
      <alignment horizontal="center" vertical="center" wrapText="1"/>
    </xf>
    <xf numFmtId="38" fontId="1" fillId="8" borderId="4" xfId="1" applyFont="1" applyFill="1" applyBorder="1" applyAlignment="1" applyProtection="1">
      <alignment horizontal="center" vertical="center" wrapText="1"/>
    </xf>
    <xf numFmtId="38" fontId="1" fillId="8" borderId="1" xfId="1" applyFont="1" applyFill="1" applyBorder="1" applyAlignment="1" applyProtection="1">
      <alignment horizontal="center" vertical="center" wrapText="1"/>
    </xf>
    <xf numFmtId="38" fontId="0" fillId="4" borderId="2" xfId="1" applyFont="1" applyFill="1" applyBorder="1" applyAlignment="1" applyProtection="1">
      <alignment horizontal="right" vertical="center"/>
    </xf>
    <xf numFmtId="38" fontId="1" fillId="4" borderId="2" xfId="1" applyFont="1" applyFill="1" applyBorder="1" applyAlignment="1" applyProtection="1">
      <alignment horizontal="right" vertical="center"/>
    </xf>
    <xf numFmtId="38" fontId="7" fillId="4" borderId="2" xfId="1" applyFont="1" applyFill="1" applyBorder="1" applyAlignment="1" applyProtection="1">
      <alignment horizontal="center" vertical="center" wrapText="1"/>
    </xf>
    <xf numFmtId="38" fontId="0" fillId="4" borderId="2" xfId="1" applyFont="1" applyFill="1" applyBorder="1" applyAlignment="1" applyProtection="1">
      <alignment horizontal="center" vertical="center" wrapText="1"/>
    </xf>
    <xf numFmtId="38" fontId="1" fillId="4" borderId="2" xfId="1" applyFont="1" applyFill="1" applyBorder="1" applyAlignment="1" applyProtection="1">
      <alignment horizontal="center" vertical="center" wrapText="1"/>
    </xf>
    <xf numFmtId="38" fontId="7" fillId="6" borderId="2" xfId="1" applyFont="1" applyFill="1" applyBorder="1" applyAlignment="1" applyProtection="1">
      <alignment horizontal="center" vertical="center" wrapText="1"/>
    </xf>
    <xf numFmtId="38" fontId="4" fillId="0" borderId="2" xfId="1" applyFont="1" applyFill="1" applyBorder="1" applyAlignment="1" applyProtection="1">
      <alignment horizontal="left" vertical="center" wrapText="1"/>
      <protection locked="0"/>
    </xf>
    <xf numFmtId="38" fontId="4" fillId="4" borderId="2" xfId="1" applyFont="1" applyFill="1" applyBorder="1" applyAlignment="1" applyProtection="1">
      <alignment horizontal="left" vertical="center" shrinkToFit="1"/>
    </xf>
    <xf numFmtId="38" fontId="4" fillId="7" borderId="7" xfId="1" applyFont="1" applyFill="1" applyBorder="1" applyAlignment="1" applyProtection="1">
      <alignment horizontal="center" vertical="center" wrapText="1"/>
    </xf>
    <xf numFmtId="38" fontId="4" fillId="7" borderId="1" xfId="1" applyFont="1" applyFill="1" applyBorder="1" applyAlignment="1" applyProtection="1">
      <alignment horizontal="center" vertical="center" wrapText="1"/>
    </xf>
    <xf numFmtId="38" fontId="4" fillId="7" borderId="8" xfId="1" applyFont="1" applyFill="1" applyBorder="1" applyAlignment="1" applyProtection="1">
      <alignment horizontal="center" vertical="center" wrapText="1"/>
    </xf>
    <xf numFmtId="38" fontId="4" fillId="7" borderId="9" xfId="1" applyFont="1" applyFill="1" applyBorder="1" applyAlignment="1" applyProtection="1">
      <alignment horizontal="center" vertical="center" wrapText="1"/>
    </xf>
    <xf numFmtId="38" fontId="4" fillId="7" borderId="10" xfId="1" applyFont="1" applyFill="1" applyBorder="1" applyAlignment="1" applyProtection="1">
      <alignment horizontal="center" vertical="center" wrapText="1"/>
    </xf>
    <xf numFmtId="38" fontId="4" fillId="7" borderId="3" xfId="1" applyFont="1" applyFill="1" applyBorder="1" applyAlignment="1" applyProtection="1">
      <alignment horizontal="center" vertical="center" wrapText="1"/>
    </xf>
    <xf numFmtId="38" fontId="4" fillId="7" borderId="0" xfId="1" applyFont="1" applyFill="1" applyBorder="1" applyAlignment="1" applyProtection="1">
      <alignment horizontal="center" vertical="center" wrapText="1"/>
    </xf>
    <xf numFmtId="38" fontId="4" fillId="7" borderId="11" xfId="1" applyFont="1" applyFill="1" applyBorder="1" applyAlignment="1" applyProtection="1">
      <alignment horizontal="center" vertical="center" wrapText="1"/>
    </xf>
    <xf numFmtId="38" fontId="1" fillId="8" borderId="0" xfId="1" applyFont="1" applyFill="1" applyAlignment="1" applyProtection="1">
      <alignment horizontal="right" vertical="top"/>
    </xf>
    <xf numFmtId="38" fontId="1" fillId="8" borderId="0" xfId="1" applyFont="1" applyFill="1" applyAlignment="1" applyProtection="1">
      <alignment horizontal="right" vertical="center"/>
    </xf>
    <xf numFmtId="38" fontId="8" fillId="8" borderId="0" xfId="1" applyFont="1" applyFill="1" applyAlignment="1" applyProtection="1">
      <alignment horizontal="right" vertical="center"/>
    </xf>
    <xf numFmtId="0" fontId="5" fillId="0" borderId="2" xfId="0" applyFont="1" applyBorder="1" applyAlignment="1">
      <alignment vertical="top"/>
    </xf>
    <xf numFmtId="38" fontId="4" fillId="4" borderId="8" xfId="1" applyFont="1" applyFill="1" applyBorder="1" applyAlignment="1" applyProtection="1">
      <alignment horizontal="left" vertical="center" wrapText="1" shrinkToFit="1"/>
    </xf>
    <xf numFmtId="38" fontId="4" fillId="4" borderId="10" xfId="1" applyFont="1" applyFill="1" applyBorder="1" applyAlignment="1" applyProtection="1">
      <alignment horizontal="left" vertical="center" wrapText="1" shrinkToFit="1"/>
    </xf>
    <xf numFmtId="38" fontId="4" fillId="4" borderId="3" xfId="1" applyFont="1" applyFill="1" applyBorder="1" applyAlignment="1" applyProtection="1">
      <alignment horizontal="left" vertical="center" wrapText="1" shrinkToFit="1"/>
    </xf>
    <xf numFmtId="38" fontId="4" fillId="4" borderId="11" xfId="1" applyFont="1" applyFill="1" applyBorder="1" applyAlignment="1" applyProtection="1">
      <alignment horizontal="left" vertical="center" wrapText="1" shrinkToFit="1"/>
    </xf>
    <xf numFmtId="38" fontId="4" fillId="4" borderId="5" xfId="1" applyFont="1" applyFill="1" applyBorder="1" applyAlignment="1" applyProtection="1">
      <alignment horizontal="left" vertical="center" wrapText="1" shrinkToFit="1"/>
    </xf>
    <xf numFmtId="38" fontId="4" fillId="4" borderId="12" xfId="1" applyFont="1" applyFill="1" applyBorder="1" applyAlignment="1" applyProtection="1">
      <alignment horizontal="left" vertical="center" wrapText="1" shrinkToFit="1"/>
    </xf>
    <xf numFmtId="38" fontId="4" fillId="5" borderId="7" xfId="1" applyFont="1" applyFill="1" applyBorder="1" applyAlignment="1" applyProtection="1">
      <alignment horizontal="center" vertical="center" wrapText="1"/>
    </xf>
    <xf numFmtId="38" fontId="4" fillId="5" borderId="1" xfId="1" applyFont="1" applyFill="1" applyBorder="1" applyAlignment="1" applyProtection="1">
      <alignment horizontal="center" vertical="center" wrapText="1"/>
    </xf>
    <xf numFmtId="38" fontId="4" fillId="2" borderId="9" xfId="1" applyFont="1" applyFill="1" applyBorder="1" applyAlignment="1" applyProtection="1">
      <alignment horizontal="center" vertical="center" wrapText="1"/>
    </xf>
    <xf numFmtId="38" fontId="4" fillId="2" borderId="10" xfId="1" applyFont="1" applyFill="1" applyBorder="1" applyAlignment="1" applyProtection="1">
      <alignment horizontal="center" vertical="center" wrapText="1"/>
    </xf>
    <xf numFmtId="38" fontId="4" fillId="2" borderId="0" xfId="1" applyFont="1" applyFill="1" applyBorder="1" applyAlignment="1" applyProtection="1">
      <alignment horizontal="center" vertical="center" wrapText="1"/>
    </xf>
    <xf numFmtId="38" fontId="4" fillId="2" borderId="11" xfId="1" applyFont="1" applyFill="1" applyBorder="1" applyAlignment="1" applyProtection="1">
      <alignment horizontal="center" vertical="center" wrapText="1"/>
    </xf>
    <xf numFmtId="38" fontId="4" fillId="4" borderId="8" xfId="1" applyFont="1" applyFill="1" applyBorder="1" applyAlignment="1" applyProtection="1">
      <alignment horizontal="left" vertical="center" shrinkToFit="1"/>
    </xf>
    <xf numFmtId="38" fontId="4" fillId="4" borderId="10" xfId="1" applyFont="1" applyFill="1" applyBorder="1" applyAlignment="1" applyProtection="1">
      <alignment horizontal="left" vertical="center" shrinkToFit="1"/>
    </xf>
    <xf numFmtId="38" fontId="4" fillId="4" borderId="3" xfId="1" applyFont="1" applyFill="1" applyBorder="1" applyAlignment="1" applyProtection="1">
      <alignment horizontal="left" vertical="center" shrinkToFit="1"/>
    </xf>
    <xf numFmtId="38" fontId="4" fillId="4" borderId="11" xfId="1" applyFont="1" applyFill="1" applyBorder="1" applyAlignment="1" applyProtection="1">
      <alignment horizontal="left" vertical="center" shrinkToFit="1"/>
    </xf>
    <xf numFmtId="38" fontId="4" fillId="4" borderId="5" xfId="1" applyFont="1" applyFill="1" applyBorder="1" applyAlignment="1" applyProtection="1">
      <alignment horizontal="left" vertical="center" shrinkToFit="1"/>
    </xf>
    <xf numFmtId="38" fontId="4" fillId="4" borderId="12" xfId="1" applyFont="1" applyFill="1" applyBorder="1" applyAlignment="1" applyProtection="1">
      <alignment horizontal="left" vertical="center" shrinkToFit="1"/>
    </xf>
    <xf numFmtId="38" fontId="4" fillId="3" borderId="5" xfId="1" applyFont="1" applyFill="1" applyBorder="1" applyAlignment="1" applyProtection="1">
      <alignment horizontal="center" vertical="center" wrapText="1" shrinkToFit="1"/>
    </xf>
    <xf numFmtId="38" fontId="4" fillId="3" borderId="6" xfId="1" applyFont="1" applyFill="1" applyBorder="1" applyAlignment="1" applyProtection="1">
      <alignment horizontal="center" vertical="center" wrapText="1" shrinkToFit="1"/>
    </xf>
    <xf numFmtId="38" fontId="4" fillId="3" borderId="12" xfId="1" applyFont="1" applyFill="1" applyBorder="1" applyAlignment="1" applyProtection="1">
      <alignment horizontal="center" vertical="center" wrapText="1" shrinkToFit="1"/>
    </xf>
    <xf numFmtId="38" fontId="4" fillId="5" borderId="0" xfId="1" applyFont="1" applyFill="1" applyAlignment="1" applyProtection="1">
      <alignment horizontal="left" vertical="center"/>
    </xf>
    <xf numFmtId="38" fontId="3" fillId="5" borderId="0" xfId="1" applyFont="1" applyFill="1" applyAlignment="1" applyProtection="1">
      <alignment horizontal="center" vertical="center"/>
    </xf>
    <xf numFmtId="38" fontId="9" fillId="0" borderId="0" xfId="1" applyFont="1" applyAlignment="1" applyProtection="1">
      <alignment vertical="center"/>
    </xf>
    <xf numFmtId="38" fontId="9" fillId="4" borderId="0" xfId="1" applyFont="1" applyFill="1" applyAlignment="1" applyProtection="1">
      <alignment vertical="center"/>
    </xf>
    <xf numFmtId="38" fontId="9" fillId="0" borderId="0" xfId="1" applyFont="1" applyFill="1" applyAlignment="1" applyProtection="1">
      <alignment vertical="center"/>
      <protection locked="0"/>
    </xf>
    <xf numFmtId="38" fontId="9" fillId="0" borderId="0" xfId="1" applyFont="1" applyFill="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colors>
    <mruColors>
      <color rgb="FFCCFF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10</xdr:col>
      <xdr:colOff>891988</xdr:colOff>
      <xdr:row>39</xdr:row>
      <xdr:rowOff>129989</xdr:rowOff>
    </xdr:from>
    <xdr:to>
      <xdr:col>18</xdr:col>
      <xdr:colOff>656664</xdr:colOff>
      <xdr:row>44</xdr:row>
      <xdr:rowOff>29135</xdr:rowOff>
    </xdr:to>
    <xdr:sp macro="" textlink="" fLocksText="0">
      <xdr:nvSpPr>
        <xdr:cNvPr id="7" name="AutoShape 26">
          <a:extLst>
            <a:ext uri="{FF2B5EF4-FFF2-40B4-BE49-F238E27FC236}">
              <a16:creationId xmlns="" xmlns:a16="http://schemas.microsoft.com/office/drawing/2014/main" id="{6C9B8FDC-A3A8-4B1C-9722-DD87C4BCBB34}"/>
            </a:ext>
          </a:extLst>
        </xdr:cNvPr>
        <xdr:cNvSpPr>
          <a:spLocks noChangeArrowheads="1"/>
        </xdr:cNvSpPr>
      </xdr:nvSpPr>
      <xdr:spPr bwMode="auto">
        <a:xfrm>
          <a:off x="12008223" y="7850842"/>
          <a:ext cx="5961529" cy="739587"/>
        </a:xfrm>
        <a:prstGeom prst="wedgeRoundRectCallout">
          <a:avLst>
            <a:gd name="adj1" fmla="val -74816"/>
            <a:gd name="adj2" fmla="val -31231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セル</a:t>
          </a:r>
          <a:r>
            <a:rPr lang="en-US" altLang="ja-JP" sz="1050" b="0" i="0" u="none" strike="noStrike" baseline="0">
              <a:solidFill>
                <a:srgbClr val="3366FF"/>
              </a:solidFill>
              <a:latin typeface="+mj-ea"/>
              <a:ea typeface="+mj-ea"/>
              <a:cs typeface="+mn-cs"/>
            </a:rPr>
            <a:t>F30</a:t>
          </a:r>
          <a:r>
            <a:rPr lang="ja-JP" altLang="en-US" sz="1050" b="0" i="0" u="none" strike="noStrike" baseline="0">
              <a:solidFill>
                <a:srgbClr val="3366FF"/>
              </a:solidFill>
              <a:latin typeface="+mj-ea"/>
              <a:ea typeface="+mj-ea"/>
              <a:cs typeface="+mn-cs"/>
            </a:rPr>
            <a:t>～セル</a:t>
          </a:r>
          <a:r>
            <a:rPr lang="en-US" altLang="ja-JP" sz="1050" b="0" i="0" u="none" strike="noStrike" baseline="0">
              <a:solidFill>
                <a:srgbClr val="3366FF"/>
              </a:solidFill>
              <a:latin typeface="+mj-ea"/>
              <a:ea typeface="+mj-ea"/>
              <a:cs typeface="+mn-cs"/>
            </a:rPr>
            <a:t>I30</a:t>
          </a:r>
          <a:r>
            <a:rPr lang="ja-JP" altLang="en-US" sz="1050" b="0" i="0" u="none" strike="noStrike" baseline="0">
              <a:solidFill>
                <a:srgbClr val="3366FF"/>
              </a:solidFill>
              <a:latin typeface="+mj-ea"/>
              <a:ea typeface="+mj-ea"/>
              <a:cs typeface="+mn-cs"/>
            </a:rPr>
            <a:t>には、本様式に記載しない共同研究者の金額を直接記入してください。共同研究者の様式間で齟齬がないように留意してください。</a:t>
          </a:r>
        </a:p>
      </xdr:txBody>
    </xdr:sp>
    <xdr:clientData fLocksWithSheet="0"/>
  </xdr:twoCellAnchor>
  <xdr:twoCellAnchor>
    <xdr:from>
      <xdr:col>11</xdr:col>
      <xdr:colOff>163286</xdr:colOff>
      <xdr:row>0</xdr:row>
      <xdr:rowOff>0</xdr:rowOff>
    </xdr:from>
    <xdr:to>
      <xdr:col>20</xdr:col>
      <xdr:colOff>489217</xdr:colOff>
      <xdr:row>28</xdr:row>
      <xdr:rowOff>89647</xdr:rowOff>
    </xdr:to>
    <xdr:sp macro="" textlink="" fLocksText="0">
      <xdr:nvSpPr>
        <xdr:cNvPr id="5" name="AutoShape 29">
          <a:extLst>
            <a:ext uri="{FF2B5EF4-FFF2-40B4-BE49-F238E27FC236}">
              <a16:creationId xmlns="" xmlns:a16="http://schemas.microsoft.com/office/drawing/2014/main" id="{2EBBED03-F94B-4D6C-9243-0A48C957C843}"/>
            </a:ext>
          </a:extLst>
        </xdr:cNvPr>
        <xdr:cNvSpPr>
          <a:spLocks noChangeArrowheads="1"/>
        </xdr:cNvSpPr>
      </xdr:nvSpPr>
      <xdr:spPr bwMode="auto">
        <a:xfrm>
          <a:off x="12691462" y="0"/>
          <a:ext cx="6477961" cy="5412441"/>
        </a:xfrm>
        <a:prstGeom prst="roundRect">
          <a:avLst>
            <a:gd name="adj" fmla="val 9821"/>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3366FF"/>
              </a:solidFill>
              <a:latin typeface="+mj-ea"/>
              <a:ea typeface="+mj-ea"/>
            </a:rPr>
            <a:t>　（本様式全体の記入要領）</a:t>
          </a:r>
          <a:endParaRPr lang="en-US" altLang="ja-JP" sz="1050" b="0" i="0" u="none" strike="noStrike" baseline="0">
            <a:solidFill>
              <a:srgbClr val="3366FF"/>
            </a:solidFill>
            <a:latin typeface="+mj-ea"/>
            <a:ea typeface="+mj-ea"/>
          </a:endParaRPr>
        </a:p>
        <a:p>
          <a:pPr algn="l" rtl="0">
            <a:lnSpc>
              <a:spcPts val="1200"/>
            </a:lnSpc>
            <a:defRPr sz="1000"/>
          </a:pPr>
          <a:endParaRPr lang="en-US" altLang="ja-JP" sz="1050" b="0"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3366FF"/>
              </a:solidFill>
              <a:latin typeface="+mj-ea"/>
              <a:ea typeface="+mj-ea"/>
            </a:rPr>
            <a:t>① 様式</a:t>
          </a:r>
          <a:r>
            <a:rPr lang="en-US" altLang="ja-JP" sz="1050" b="1" i="0" u="none" strike="noStrike" baseline="0">
              <a:solidFill>
                <a:srgbClr val="3366FF"/>
              </a:solidFill>
              <a:latin typeface="+mj-ea"/>
              <a:ea typeface="+mj-ea"/>
            </a:rPr>
            <a:t>2</a:t>
          </a:r>
          <a:r>
            <a:rPr lang="ja-JP" altLang="en-US" sz="1050" b="1" i="0" u="none" strike="noStrike" baseline="0">
              <a:solidFill>
                <a:srgbClr val="3366FF"/>
              </a:solidFill>
              <a:latin typeface="+mj-ea"/>
              <a:ea typeface="+mj-ea"/>
            </a:rPr>
            <a:t>は、</a:t>
          </a:r>
          <a:r>
            <a:rPr lang="en-US" altLang="ja-JP" sz="1050" b="1" i="0" u="none" strike="noStrike" baseline="0">
              <a:solidFill>
                <a:srgbClr val="3366FF"/>
              </a:solidFill>
              <a:latin typeface="+mj-ea"/>
              <a:ea typeface="+mj-ea"/>
            </a:rPr>
            <a:t>JST</a:t>
          </a:r>
          <a:r>
            <a:rPr lang="ja-JP" altLang="en-US" sz="1050" b="1" i="0" u="none" strike="noStrike" baseline="0">
              <a:solidFill>
                <a:srgbClr val="3366FF"/>
              </a:solidFill>
              <a:latin typeface="+mj-ea"/>
              <a:ea typeface="+mj-ea"/>
            </a:rPr>
            <a:t>から支出される研究開発費に関する支出・執行計画書です。</a:t>
          </a:r>
          <a:endParaRPr lang="en-US" altLang="ja-JP" sz="1050" b="1" i="0" u="none" strike="noStrike" baseline="0">
            <a:solidFill>
              <a:srgbClr val="3366FF"/>
            </a:solidFill>
            <a:latin typeface="+mj-ea"/>
            <a:ea typeface="+mj-ea"/>
          </a:endParaRPr>
        </a:p>
        <a:p>
          <a:pPr algn="l" rtl="0">
            <a:lnSpc>
              <a:spcPts val="1200"/>
            </a:lnSpc>
            <a:defRPr sz="1000"/>
          </a:pPr>
          <a:endParaRPr lang="ja-JP" altLang="en-US" sz="1050" b="0"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FF0000"/>
              </a:solidFill>
              <a:latin typeface="+mj-ea"/>
              <a:ea typeface="+mj-ea"/>
            </a:rPr>
            <a:t>② 事務処理ルールに適合しない経費は認められません。様式</a:t>
          </a:r>
          <a:r>
            <a:rPr lang="en-US" altLang="ja-JP" sz="1050" b="1" i="0" u="none" strike="noStrike" baseline="0">
              <a:solidFill>
                <a:srgbClr val="FF0000"/>
              </a:solidFill>
              <a:latin typeface="+mj-ea"/>
              <a:ea typeface="+mj-ea"/>
            </a:rPr>
            <a:t>1-1</a:t>
          </a:r>
          <a:r>
            <a:rPr lang="ja-JP" altLang="en-US" sz="1050" b="1" i="0" u="none" strike="noStrike" baseline="0">
              <a:solidFill>
                <a:srgbClr val="FF0000"/>
              </a:solidFill>
              <a:latin typeface="+mj-ea"/>
              <a:ea typeface="+mj-ea"/>
            </a:rPr>
            <a:t>「研究開発計画書」に記載があっても、精算時にルールに適合しないと判明した経費は認められません。</a:t>
          </a:r>
          <a:endParaRPr lang="en-US" altLang="ja-JP" sz="1050" b="1" i="0" u="none" strike="noStrike" baseline="0">
            <a:solidFill>
              <a:srgbClr val="FF0000"/>
            </a:solidFill>
            <a:latin typeface="+mj-ea"/>
            <a:ea typeface="+mj-ea"/>
          </a:endParaRPr>
        </a:p>
        <a:p>
          <a:pPr algn="l" rtl="0">
            <a:lnSpc>
              <a:spcPts val="1200"/>
            </a:lnSpc>
            <a:defRPr sz="1000"/>
          </a:pPr>
          <a:r>
            <a:rPr lang="ja-JP" altLang="en-US" sz="1050" b="0" i="0" u="none" strike="noStrike" baseline="0">
              <a:solidFill>
                <a:srgbClr val="3366FF"/>
              </a:solidFill>
              <a:latin typeface="+mj-ea"/>
              <a:ea typeface="+mj-ea"/>
            </a:rPr>
            <a:t>	</a:t>
          </a:r>
        </a:p>
        <a:p>
          <a:pPr algn="l" rtl="0">
            <a:lnSpc>
              <a:spcPts val="1300"/>
            </a:lnSpc>
            <a:defRPr sz="1000"/>
          </a:pPr>
          <a:r>
            <a:rPr lang="ja-JP" altLang="en-US" sz="1050" b="1" i="0" u="none" strike="noStrike" baseline="0">
              <a:solidFill>
                <a:srgbClr val="3366FF"/>
              </a:solidFill>
              <a:latin typeface="+mj-ea"/>
              <a:ea typeface="+mj-ea"/>
            </a:rPr>
            <a:t>③</a:t>
          </a:r>
          <a:r>
            <a:rPr lang="ja-JP" altLang="en-US" sz="1050" b="0" i="0" u="none" strike="noStrike" baseline="0">
              <a:solidFill>
                <a:srgbClr val="3366FF"/>
              </a:solidFill>
              <a:latin typeface="+mj-ea"/>
              <a:ea typeface="+mj-ea"/>
            </a:rPr>
            <a:t>提出の際は、吹き出しコメントを削除して下さい。</a:t>
          </a:r>
          <a:endParaRPr lang="en-US" altLang="ja-JP" sz="1050" b="0" i="0" u="none" strike="noStrike" baseline="0">
            <a:solidFill>
              <a:srgbClr val="3366FF"/>
            </a:solidFill>
            <a:latin typeface="+mj-ea"/>
            <a:ea typeface="+mj-ea"/>
          </a:endParaRP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1" i="0" u="none" strike="noStrike" baseline="0">
              <a:solidFill>
                <a:srgbClr val="3366FF"/>
              </a:solidFill>
              <a:latin typeface="+mj-ea"/>
              <a:ea typeface="+mj-ea"/>
            </a:rPr>
            <a:t>④</a:t>
          </a:r>
          <a:r>
            <a:rPr lang="ja-JP" altLang="en-US" sz="1050" b="0" i="0" u="none" strike="noStrike" baseline="0">
              <a:solidFill>
                <a:srgbClr val="3366FF"/>
              </a:solidFill>
              <a:latin typeface="+mj-ea"/>
              <a:ea typeface="+mj-ea"/>
            </a:rPr>
            <a:t>金額は本シートに直接入力するのではなく、費目毎のシートに入力して下さい。自動的に本シートに集計されます。</a:t>
          </a: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1" i="0" u="none" strike="noStrike" baseline="0">
              <a:solidFill>
                <a:srgbClr val="3366FF"/>
              </a:solidFill>
              <a:latin typeface="+mj-ea"/>
              <a:ea typeface="+mj-ea"/>
            </a:rPr>
            <a:t>⑤</a:t>
          </a:r>
          <a:r>
            <a:rPr lang="ja-JP" altLang="en-US" sz="1050" b="0" i="0" u="none" strike="noStrike" baseline="0">
              <a:solidFill>
                <a:srgbClr val="3366FF"/>
              </a:solidFill>
              <a:latin typeface="+mj-ea"/>
              <a:ea typeface="+mj-ea"/>
            </a:rPr>
            <a:t> 直接経費は、千円単位に丸めて計上してください。</a:t>
          </a:r>
          <a:endParaRPr lang="en-US" altLang="ja-JP"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（個別のシートは千円単位でご入力ください。本表紙は円単位に変換しておりますので、ご注意ください）</a:t>
          </a:r>
          <a:endParaRPr lang="en-US" altLang="ja-JP" sz="1050" b="0" i="0" u="none" strike="noStrike" baseline="0">
            <a:solidFill>
              <a:srgbClr val="3366FF"/>
            </a:solidFill>
            <a:latin typeface="+mj-ea"/>
            <a:ea typeface="+mj-ea"/>
          </a:endParaRPr>
        </a:p>
        <a:p>
          <a:pPr algn="l" rtl="0">
            <a:lnSpc>
              <a:spcPts val="1300"/>
            </a:lnSpc>
            <a:defRPr sz="1000"/>
          </a:pPr>
          <a:endParaRPr lang="en-US" altLang="ja-JP" sz="1050" b="0" i="0" u="none" strike="noStrike" baseline="0">
            <a:solidFill>
              <a:srgbClr val="3366FF"/>
            </a:solidFill>
            <a:latin typeface="+mj-ea"/>
            <a:ea typeface="+mj-ea"/>
          </a:endParaRPr>
        </a:p>
        <a:p>
          <a:pPr algn="l" rtl="0">
            <a:lnSpc>
              <a:spcPts val="1300"/>
            </a:lnSpc>
            <a:defRPr sz="1000"/>
          </a:pPr>
          <a:r>
            <a:rPr lang="ja-JP" altLang="en-US" sz="1050" b="1" i="0" u="none" strike="noStrike" baseline="0">
              <a:solidFill>
                <a:srgbClr val="FF0000"/>
              </a:solidFill>
              <a:latin typeface="+mj-ea"/>
              <a:ea typeface="+mj-ea"/>
            </a:rPr>
            <a:t>⑥機関をまたいだ共同研究を実施する場合、本様式を機関ごとに分けて作成してください。研究開発の主となる機関には「研究代表者」、共同研究を実施する機関では「主たる共同研究者」をそれぞれ設定し、「研究代表者」の本様式、「主たる共同研究者」の本様式をそれぞれ作成してください。その際、研究開発費の合計値が共同研究者の様式間で齟齬がないように留意してください。</a:t>
          </a:r>
          <a:r>
            <a:rPr lang="en-US" altLang="ja-JP" sz="1050" b="1" i="0" u="none" strike="noStrike" baseline="0">
              <a:solidFill>
                <a:srgbClr val="FF0000"/>
              </a:solidFill>
              <a:latin typeface="+mj-ea"/>
              <a:ea typeface="+mj-ea"/>
            </a:rPr>
            <a:t>(</a:t>
          </a:r>
          <a:r>
            <a:rPr lang="ja-JP" altLang="en-US" sz="1050" b="1" i="0" u="none" strike="noStrike" baseline="0">
              <a:solidFill>
                <a:srgbClr val="FF0000"/>
              </a:solidFill>
              <a:latin typeface="+mj-ea"/>
              <a:ea typeface="+mj-ea"/>
            </a:rPr>
            <a:t>同一機関内で共同研究を行う場合、「主たる共同研究者」は不要であり、本様式を分けて作成する必要はありません。）</a:t>
          </a:r>
          <a:endParaRPr lang="en-US" altLang="ja-JP" sz="1050" b="1" i="0" u="none" strike="noStrike" baseline="0">
            <a:solidFill>
              <a:srgbClr val="FF0000"/>
            </a:solidFill>
            <a:latin typeface="+mj-ea"/>
            <a:ea typeface="+mj-ea"/>
          </a:endParaRPr>
        </a:p>
        <a:p>
          <a:pPr algn="l" rtl="0">
            <a:lnSpc>
              <a:spcPts val="1300"/>
            </a:lnSpc>
            <a:defRPr sz="1000"/>
          </a:pPr>
          <a:endParaRPr lang="en-US" altLang="ja-JP"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（本表紙の各項目の記載方法）</a:t>
          </a:r>
          <a:endParaRPr lang="en-US" altLang="ja-JP" sz="1050" b="0" i="0" u="none" strike="noStrike" baseline="0">
            <a:solidFill>
              <a:srgbClr val="3366FF"/>
            </a:solidFill>
            <a:latin typeface="+mj-ea"/>
            <a:ea typeface="+mj-ea"/>
          </a:endParaRPr>
        </a:p>
        <a:p>
          <a:pPr marL="0" indent="0" algn="l" rtl="0">
            <a:lnSpc>
              <a:spcPts val="1300"/>
            </a:lnSpc>
            <a:defRPr sz="1000"/>
          </a:pP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研究者</a:t>
          </a:r>
          <a:r>
            <a:rPr lang="en-US" altLang="ja-JP" sz="1050" b="0" i="0" u="none" strike="noStrike" baseline="0">
              <a:solidFill>
                <a:srgbClr val="3366FF"/>
              </a:solidFill>
              <a:latin typeface="+mj-ea"/>
              <a:ea typeface="+mj-ea"/>
              <a:cs typeface="+mn-cs"/>
            </a:rPr>
            <a:t> </a:t>
          </a:r>
          <a:r>
            <a:rPr lang="ja-JP" altLang="ja-JP" sz="1050" b="0" i="0" u="none" strike="noStrike" baseline="0">
              <a:solidFill>
                <a:srgbClr val="3366FF"/>
              </a:solidFill>
              <a:latin typeface="+mj-ea"/>
              <a:ea typeface="+mj-ea"/>
              <a:cs typeface="+mn-cs"/>
            </a:rPr>
            <a:t>役割</a:t>
          </a:r>
        </a:p>
        <a:p>
          <a:pPr marL="0" indent="0" algn="l" rtl="0">
            <a:lnSpc>
              <a:spcPts val="1300"/>
            </a:lnSpc>
            <a:defRPr sz="1000"/>
          </a:pPr>
          <a:r>
            <a:rPr lang="ja-JP" altLang="en-US" sz="1050" b="0" i="0" u="none" strike="noStrike" baseline="0">
              <a:solidFill>
                <a:srgbClr val="3366FF"/>
              </a:solidFill>
              <a:latin typeface="+mj-ea"/>
              <a:ea typeface="+mj-ea"/>
              <a:cs typeface="+mn-cs"/>
            </a:rPr>
            <a:t>　</a:t>
          </a:r>
          <a:r>
            <a:rPr lang="en-US" altLang="ja-JP" sz="1050" b="0" i="0" u="none" strike="noStrike" baseline="0">
              <a:solidFill>
                <a:srgbClr val="3366FF"/>
              </a:solidFill>
              <a:latin typeface="+mj-ea"/>
              <a:ea typeface="+mj-ea"/>
              <a:cs typeface="+mn-cs"/>
            </a:rPr>
            <a:t>…</a:t>
          </a:r>
          <a:r>
            <a:rPr lang="ja-JP" altLang="en-US" sz="1050" b="0" i="0" u="none" strike="noStrike" baseline="0">
              <a:solidFill>
                <a:srgbClr val="3366FF"/>
              </a:solidFill>
              <a:latin typeface="+mj-ea"/>
              <a:ea typeface="+mj-ea"/>
              <a:cs typeface="+mn-cs"/>
            </a:rPr>
            <a:t>本様式を記載する研究者の役割を「</a:t>
          </a:r>
          <a:r>
            <a:rPr lang="ja-JP" altLang="ja-JP" sz="1050" b="0" i="0" u="none" strike="noStrike" baseline="0">
              <a:solidFill>
                <a:srgbClr val="3366FF"/>
              </a:solidFill>
              <a:latin typeface="+mj-ea"/>
              <a:ea typeface="+mj-ea"/>
              <a:cs typeface="+mn-cs"/>
            </a:rPr>
            <a:t>研究代表者</a:t>
          </a: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a:t>
          </a: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主たる共同研究者</a:t>
          </a:r>
          <a:r>
            <a:rPr lang="ja-JP" altLang="en-US"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をプルダウンで選択してください。</a:t>
          </a:r>
        </a:p>
        <a:p>
          <a:pPr algn="l" rtl="0">
            <a:lnSpc>
              <a:spcPts val="1300"/>
            </a:lnSpc>
            <a:defRPr sz="1000"/>
          </a:pPr>
          <a:endParaRPr lang="en-US" altLang="ja-JP" sz="1050" b="0" i="0" u="none" strike="noStrike" baseline="0">
            <a:solidFill>
              <a:srgbClr val="3366FF"/>
            </a:solidFill>
            <a:latin typeface="+mj-ea"/>
            <a:ea typeface="+mj-ea"/>
          </a:endParaRPr>
        </a:p>
        <a:p>
          <a:pPr marL="0" indent="0" algn="l" rtl="0">
            <a:lnSpc>
              <a:spcPts val="1300"/>
            </a:lnSpc>
            <a:defRPr sz="1000"/>
          </a:pPr>
          <a:r>
            <a:rPr lang="ja-JP" altLang="ja-JP" sz="1050" b="0" i="0" u="none" strike="noStrike" baseline="0">
              <a:solidFill>
                <a:srgbClr val="3366FF"/>
              </a:solidFill>
              <a:latin typeface="+mj-ea"/>
              <a:ea typeface="+mj-ea"/>
              <a:cs typeface="+mn-cs"/>
            </a:rPr>
            <a:t>・採択年度、ステップ</a:t>
          </a:r>
          <a:r>
            <a:rPr lang="ja-JP" altLang="en-US" sz="1050" b="0" i="0" u="none" strike="noStrike" baseline="0">
              <a:solidFill>
                <a:srgbClr val="3366FF"/>
              </a:solidFill>
              <a:latin typeface="+mj-ea"/>
              <a:ea typeface="+mj-ea"/>
              <a:cs typeface="+mn-cs"/>
            </a:rPr>
            <a:t>区分</a:t>
          </a:r>
          <a:r>
            <a:rPr lang="ja-JP" altLang="ja-JP" sz="1050" b="0" i="0" u="none" strike="noStrike" baseline="0">
              <a:solidFill>
                <a:srgbClr val="3366FF"/>
              </a:solidFill>
              <a:latin typeface="+mj-ea"/>
              <a:ea typeface="+mj-ea"/>
              <a:cs typeface="+mn-cs"/>
            </a:rPr>
            <a:t>、研究開発課題名、事業化推進機関</a:t>
          </a:r>
          <a:endParaRPr lang="en-US" altLang="ja-JP" sz="1050" b="0" i="0" u="none" strike="noStrike" baseline="0">
            <a:solidFill>
              <a:srgbClr val="3366FF"/>
            </a:solidFill>
            <a:latin typeface="+mj-ea"/>
            <a:ea typeface="+mj-ea"/>
            <a:cs typeface="+mn-cs"/>
          </a:endParaRPr>
        </a:p>
        <a:p>
          <a:pPr marL="0" indent="0" algn="l" rtl="0">
            <a:lnSpc>
              <a:spcPts val="1300"/>
            </a:lnSpc>
            <a:defRPr sz="1000"/>
          </a:pPr>
          <a:r>
            <a:rPr lang="ja-JP" altLang="en-US" sz="1050" b="0" i="0" u="none" strike="noStrike" baseline="0">
              <a:solidFill>
                <a:srgbClr val="3366FF"/>
              </a:solidFill>
              <a:latin typeface="+mj-ea"/>
              <a:ea typeface="+mj-ea"/>
              <a:cs typeface="+mn-cs"/>
            </a:rPr>
            <a:t>　</a:t>
          </a:r>
          <a:r>
            <a:rPr lang="en-US" altLang="ja-JP" sz="1050" b="0" i="0" u="none" strike="noStrike" baseline="0">
              <a:solidFill>
                <a:srgbClr val="3366FF"/>
              </a:solidFill>
              <a:latin typeface="+mj-ea"/>
              <a:ea typeface="+mj-ea"/>
              <a:cs typeface="+mn-cs"/>
            </a:rPr>
            <a:t>…</a:t>
          </a:r>
          <a:r>
            <a:rPr lang="ja-JP" altLang="ja-JP" sz="1050" b="0" i="0" u="none" strike="noStrike" baseline="0">
              <a:solidFill>
                <a:srgbClr val="3366FF"/>
              </a:solidFill>
              <a:latin typeface="+mj-ea"/>
              <a:ea typeface="+mj-ea"/>
              <a:cs typeface="+mn-cs"/>
            </a:rPr>
            <a:t>計画様式</a:t>
          </a:r>
          <a:r>
            <a:rPr lang="en-US" altLang="ja-JP" sz="1050" b="0" i="0" u="none" strike="noStrike" baseline="0">
              <a:solidFill>
                <a:srgbClr val="3366FF"/>
              </a:solidFill>
              <a:latin typeface="+mj-ea"/>
              <a:ea typeface="+mj-ea"/>
              <a:cs typeface="+mn-cs"/>
            </a:rPr>
            <a:t>1-1</a:t>
          </a:r>
          <a:r>
            <a:rPr lang="ja-JP" altLang="ja-JP" sz="1050" b="0" i="0" u="none" strike="noStrike" baseline="0">
              <a:solidFill>
                <a:srgbClr val="3366FF"/>
              </a:solidFill>
              <a:latin typeface="+mj-ea"/>
              <a:ea typeface="+mj-ea"/>
              <a:cs typeface="+mn-cs"/>
            </a:rPr>
            <a:t>と記載</a:t>
          </a:r>
          <a:r>
            <a:rPr lang="ja-JP" altLang="en-US" sz="1050" b="0" i="0" u="none" strike="noStrike" baseline="0">
              <a:solidFill>
                <a:srgbClr val="3366FF"/>
              </a:solidFill>
              <a:latin typeface="+mj-ea"/>
              <a:ea typeface="+mj-ea"/>
              <a:cs typeface="+mn-cs"/>
            </a:rPr>
            <a:t>内容を一致させて</a:t>
          </a:r>
          <a:r>
            <a:rPr lang="ja-JP" altLang="ja-JP" sz="1050" b="0" i="0" u="none" strike="noStrike" baseline="0">
              <a:solidFill>
                <a:srgbClr val="3366FF"/>
              </a:solidFill>
              <a:latin typeface="+mj-ea"/>
              <a:ea typeface="+mj-ea"/>
              <a:cs typeface="+mn-cs"/>
            </a:rPr>
            <a:t>ください。</a:t>
          </a:r>
        </a:p>
      </xdr:txBody>
    </xdr:sp>
    <xdr:clientData fLocksWithSheet="0"/>
  </xdr:twoCellAnchor>
  <xdr:twoCellAnchor editAs="oneCell">
    <xdr:from>
      <xdr:col>11</xdr:col>
      <xdr:colOff>78441</xdr:colOff>
      <xdr:row>29</xdr:row>
      <xdr:rowOff>302562</xdr:rowOff>
    </xdr:from>
    <xdr:to>
      <xdr:col>19</xdr:col>
      <xdr:colOff>571499</xdr:colOff>
      <xdr:row>33</xdr:row>
      <xdr:rowOff>56031</xdr:rowOff>
    </xdr:to>
    <xdr:sp macro="" textlink="" fLocksText="0">
      <xdr:nvSpPr>
        <xdr:cNvPr id="6" name="AutoShape 26">
          <a:extLst>
            <a:ext uri="{FF2B5EF4-FFF2-40B4-BE49-F238E27FC236}">
              <a16:creationId xmlns="" xmlns:a16="http://schemas.microsoft.com/office/drawing/2014/main" id="{5328FCB0-3E35-4355-8B50-AA4C89903B51}"/>
            </a:ext>
          </a:extLst>
        </xdr:cNvPr>
        <xdr:cNvSpPr>
          <a:spLocks noChangeArrowheads="1"/>
        </xdr:cNvSpPr>
      </xdr:nvSpPr>
      <xdr:spPr bwMode="auto">
        <a:xfrm>
          <a:off x="12606617" y="6252886"/>
          <a:ext cx="5961529" cy="739587"/>
        </a:xfrm>
        <a:prstGeom prst="wedgeRoundRectCallout">
          <a:avLst>
            <a:gd name="adj1" fmla="val -74817"/>
            <a:gd name="adj2" fmla="val -895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en-US" altLang="ja-JP" sz="1050" b="0" i="0" u="none" strike="noStrike" baseline="0">
              <a:solidFill>
                <a:srgbClr val="3366FF"/>
              </a:solidFill>
              <a:latin typeface="+mj-ea"/>
              <a:ea typeface="+mj-ea"/>
              <a:cs typeface="+mn-cs"/>
            </a:rPr>
            <a:t>23</a:t>
          </a:r>
          <a:r>
            <a:rPr lang="ja-JP" altLang="en-US" sz="1050" b="0" i="0" u="none" strike="noStrike" baseline="0">
              <a:solidFill>
                <a:srgbClr val="3366FF"/>
              </a:solidFill>
              <a:latin typeface="+mj-ea"/>
              <a:ea typeface="+mj-ea"/>
              <a:cs typeface="+mn-cs"/>
            </a:rPr>
            <a:t>行目～</a:t>
          </a:r>
          <a:r>
            <a:rPr lang="en-US" altLang="ja-JP" sz="1050" b="0" i="0" u="none" strike="noStrike" baseline="0">
              <a:solidFill>
                <a:srgbClr val="3366FF"/>
              </a:solidFill>
              <a:latin typeface="+mj-ea"/>
              <a:ea typeface="+mj-ea"/>
              <a:cs typeface="+mn-cs"/>
            </a:rPr>
            <a:t>29</a:t>
          </a:r>
          <a:r>
            <a:rPr lang="ja-JP" altLang="en-US" sz="1050" b="0" i="0" u="none" strike="noStrike" baseline="0">
              <a:solidFill>
                <a:srgbClr val="3366FF"/>
              </a:solidFill>
              <a:latin typeface="+mj-ea"/>
              <a:ea typeface="+mj-ea"/>
              <a:cs typeface="+mn-cs"/>
            </a:rPr>
            <a:t>行目は、本様式に記載する研究代表者（主たる研究代表者）の年度ごと個別のシート（「</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年度目予算」～「</a:t>
          </a:r>
          <a:r>
            <a:rPr lang="en-US" altLang="ja-JP" sz="1050" b="0" i="0" u="none" strike="noStrike" baseline="0">
              <a:solidFill>
                <a:srgbClr val="3366FF"/>
              </a:solidFill>
              <a:latin typeface="+mj-ea"/>
              <a:ea typeface="+mj-ea"/>
              <a:cs typeface="+mn-cs"/>
            </a:rPr>
            <a:t>4</a:t>
          </a:r>
          <a:r>
            <a:rPr lang="ja-JP" altLang="en-US" sz="1050" b="0" i="0" u="none" strike="noStrike" baseline="0">
              <a:solidFill>
                <a:srgbClr val="3366FF"/>
              </a:solidFill>
              <a:latin typeface="+mj-ea"/>
              <a:ea typeface="+mj-ea"/>
              <a:cs typeface="+mn-cs"/>
            </a:rPr>
            <a:t>年度目予算」の記載合計額が、自動的に本シートに記入されます。金額の記入は、個別のシートにしてください。</a:t>
          </a:r>
        </a:p>
      </xdr:txBody>
    </xdr:sp>
    <xdr:clientData fLocksWithSheet="0"/>
  </xdr:twoCellAnchor>
  <xdr:twoCellAnchor editAs="oneCell">
    <xdr:from>
      <xdr:col>5</xdr:col>
      <xdr:colOff>245570</xdr:colOff>
      <xdr:row>38</xdr:row>
      <xdr:rowOff>115099</xdr:rowOff>
    </xdr:from>
    <xdr:to>
      <xdr:col>9</xdr:col>
      <xdr:colOff>562536</xdr:colOff>
      <xdr:row>43</xdr:row>
      <xdr:rowOff>23851</xdr:rowOff>
    </xdr:to>
    <xdr:sp macro="" textlink="" fLocksText="0">
      <xdr:nvSpPr>
        <xdr:cNvPr id="8" name="AutoShape 26">
          <a:extLst>
            <a:ext uri="{FF2B5EF4-FFF2-40B4-BE49-F238E27FC236}">
              <a16:creationId xmlns="" xmlns:a16="http://schemas.microsoft.com/office/drawing/2014/main" id="{B03FEDC2-FE69-4EDF-8D6F-32A51181CF81}"/>
            </a:ext>
          </a:extLst>
        </xdr:cNvPr>
        <xdr:cNvSpPr>
          <a:spLocks noChangeArrowheads="1"/>
        </xdr:cNvSpPr>
      </xdr:nvSpPr>
      <xdr:spPr bwMode="auto">
        <a:xfrm>
          <a:off x="4302099" y="7667864"/>
          <a:ext cx="5964731" cy="749193"/>
        </a:xfrm>
        <a:prstGeom prst="wedgeRoundRectCallout">
          <a:avLst>
            <a:gd name="adj1" fmla="val 60261"/>
            <a:gd name="adj2" fmla="val -1312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課題全体の合計金額が、上限内に収まっているか確認してください。</a:t>
          </a:r>
          <a:r>
            <a:rPr lang="en-US" altLang="ja-JP" sz="1050" b="0" i="0" u="none" strike="noStrike" baseline="0">
              <a:solidFill>
                <a:srgbClr val="3366FF"/>
              </a:solidFill>
              <a:latin typeface="+mj-ea"/>
              <a:ea typeface="+mj-ea"/>
              <a:cs typeface="+mn-cs"/>
            </a:rPr>
            <a:t/>
          </a:r>
          <a:br>
            <a:rPr lang="en-US" altLang="ja-JP" sz="1050" b="0" i="0" u="none" strike="noStrike" baseline="0">
              <a:solidFill>
                <a:srgbClr val="3366FF"/>
              </a:solidFill>
              <a:latin typeface="+mj-ea"/>
              <a:ea typeface="+mj-ea"/>
              <a:cs typeface="+mn-cs"/>
            </a:rPr>
          </a:br>
          <a:r>
            <a:rPr lang="ja-JP" altLang="en-US" sz="1050" b="0" i="0" u="none" strike="noStrike" baseline="0">
              <a:solidFill>
                <a:srgbClr val="3366FF"/>
              </a:solidFill>
              <a:latin typeface="+mj-ea"/>
              <a:ea typeface="+mj-ea"/>
              <a:cs typeface="+mn-cs"/>
            </a:rPr>
            <a:t>（直接経費</a:t>
          </a:r>
          <a:r>
            <a:rPr lang="en-US" altLang="ja-JP" sz="1050" b="0" i="0" u="none" strike="noStrike" baseline="0">
              <a:solidFill>
                <a:srgbClr val="3366FF"/>
              </a:solidFill>
              <a:latin typeface="+mj-ea"/>
              <a:ea typeface="+mj-ea"/>
              <a:cs typeface="+mn-cs"/>
            </a:rPr>
            <a:t>60,000,000</a:t>
          </a:r>
          <a:r>
            <a:rPr lang="ja-JP" altLang="en-US" sz="1050" b="0" i="0" u="none" strike="noStrike" baseline="0">
              <a:solidFill>
                <a:srgbClr val="3366FF"/>
              </a:solidFill>
              <a:latin typeface="+mj-ea"/>
              <a:ea typeface="+mj-ea"/>
              <a:cs typeface="+mn-cs"/>
            </a:rPr>
            <a:t>円＋間接経費）</a:t>
          </a:r>
        </a:p>
      </xdr:txBody>
    </xdr:sp>
    <xdr:clientData fLocksWithSheet="0"/>
  </xdr:twoCellAnchor>
  <xdr:twoCellAnchor editAs="oneCell">
    <xdr:from>
      <xdr:col>9</xdr:col>
      <xdr:colOff>1344146</xdr:colOff>
      <xdr:row>0</xdr:row>
      <xdr:rowOff>138206</xdr:rowOff>
    </xdr:from>
    <xdr:to>
      <xdr:col>12</xdr:col>
      <xdr:colOff>646206</xdr:colOff>
      <xdr:row>2</xdr:row>
      <xdr:rowOff>85350</xdr:rowOff>
    </xdr:to>
    <xdr:sp macro="" textlink="" fLocksText="0">
      <xdr:nvSpPr>
        <xdr:cNvPr id="3" name="AutoShape 26">
          <a:extLst>
            <a:ext uri="{FF2B5EF4-FFF2-40B4-BE49-F238E27FC236}">
              <a16:creationId xmlns="" xmlns:a16="http://schemas.microsoft.com/office/drawing/2014/main" id="{71D2987D-E9AF-405D-9F38-1D2789899578}"/>
            </a:ext>
          </a:extLst>
        </xdr:cNvPr>
        <xdr:cNvSpPr>
          <a:spLocks noChangeArrowheads="1"/>
        </xdr:cNvSpPr>
      </xdr:nvSpPr>
      <xdr:spPr bwMode="auto">
        <a:xfrm>
          <a:off x="11048440" y="138206"/>
          <a:ext cx="2809501" cy="283320"/>
        </a:xfrm>
        <a:prstGeom prst="wedgeRoundRectCallout">
          <a:avLst>
            <a:gd name="adj1" fmla="val -68418"/>
            <a:gd name="adj2" fmla="val 2083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研究者役割をプルダウンで選択してください</a:t>
          </a:r>
        </a:p>
      </xdr:txBody>
    </xdr:sp>
    <xdr:clientData fLocksWithSheet="0"/>
  </xdr:twoCellAnchor>
</xdr:wsDr>
</file>

<file path=xl/drawings/drawing2.xml><?xml version="1.0" encoding="utf-8"?>
<xdr:wsDr xmlns:xdr="http://schemas.openxmlformats.org/drawingml/2006/spreadsheetDrawing" xmlns:a="http://schemas.openxmlformats.org/drawingml/2006/main">
  <xdr:oneCellAnchor>
    <xdr:from>
      <xdr:col>4</xdr:col>
      <xdr:colOff>113295</xdr:colOff>
      <xdr:row>0</xdr:row>
      <xdr:rowOff>78829</xdr:rowOff>
    </xdr:from>
    <xdr:ext cx="5347390" cy="4401206"/>
    <xdr:sp macro="" textlink="">
      <xdr:nvSpPr>
        <xdr:cNvPr id="2" name="テキスト ボックス 1">
          <a:extLst>
            <a:ext uri="{FF2B5EF4-FFF2-40B4-BE49-F238E27FC236}">
              <a16:creationId xmlns="" xmlns:a16="http://schemas.microsoft.com/office/drawing/2014/main" id="{00000000-0008-0000-0000-000002000000}"/>
            </a:ext>
          </a:extLst>
        </xdr:cNvPr>
        <xdr:cNvSpPr txBox="1">
          <a:spLocks noChangeArrowheads="1"/>
        </xdr:cNvSpPr>
      </xdr:nvSpPr>
      <xdr:spPr bwMode="auto">
        <a:xfrm>
          <a:off x="5756036" y="78829"/>
          <a:ext cx="5347390" cy="4401206"/>
        </a:xfrm>
        <a:prstGeom prst="rect">
          <a:avLst/>
        </a:prstGeom>
        <a:solidFill>
          <a:schemeClr val="bg1"/>
        </a:solidFill>
        <a:ln w="9525">
          <a:solidFill>
            <a:srgbClr val="CCFF33"/>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r>
            <a:rPr lang="ja-JP" altLang="en-US" sz="900" b="0" i="0" u="none" strike="noStrike" baseline="0">
              <a:solidFill>
                <a:srgbClr val="0070C0"/>
              </a:solidFill>
              <a:latin typeface="+mj-ea"/>
              <a:ea typeface="+mj-ea"/>
            </a:rPr>
            <a:t>　</a:t>
          </a:r>
          <a:endParaRPr lang="en-US" altLang="ja-JP" sz="900" b="0" i="0" u="none" strike="noStrike" baseline="0">
            <a:solidFill>
              <a:srgbClr val="0070C0"/>
            </a:solidFill>
            <a:latin typeface="+mj-ea"/>
            <a:ea typeface="+mj-ea"/>
          </a:endParaRPr>
        </a:p>
        <a:p>
          <a:pPr marL="0" indent="0" algn="l" rtl="0">
            <a:lnSpc>
              <a:spcPts val="1000"/>
            </a:lnSpc>
            <a:defRPr sz="1000"/>
          </a:pPr>
          <a:r>
            <a:rPr lang="ja-JP" altLang="en-US" sz="900" b="0" i="0" u="none" strike="noStrike" baseline="0">
              <a:solidFill>
                <a:srgbClr val="0070C0"/>
              </a:solidFill>
              <a:latin typeface="+mj-ea"/>
              <a:ea typeface="+mj-ea"/>
              <a:cs typeface="+mn-cs"/>
            </a:rPr>
            <a:t>⓪全体</a:t>
          </a:r>
          <a:endParaRPr lang="en-US" altLang="ja-JP" sz="900" b="0" i="0" u="none" strike="noStrike" baseline="0">
            <a:solidFill>
              <a:srgbClr val="0070C0"/>
            </a:solidFill>
            <a:latin typeface="+mj-ea"/>
            <a:ea typeface="+mj-ea"/>
            <a:cs typeface="+mn-cs"/>
          </a:endParaRPr>
        </a:p>
        <a:p>
          <a:pPr marL="0" indent="0" algn="l" rtl="0">
            <a:lnSpc>
              <a:spcPts val="1000"/>
            </a:lnSpc>
            <a:defRPr sz="1000"/>
          </a:pPr>
          <a:r>
            <a:rPr lang="ja-JP" altLang="en-US" sz="900" b="0" i="0" u="none" strike="noStrike" baseline="0">
              <a:solidFill>
                <a:srgbClr val="0070C0"/>
              </a:solidFill>
              <a:latin typeface="+mj-ea"/>
              <a:ea typeface="+mj-ea"/>
              <a:cs typeface="+mn-cs"/>
            </a:rPr>
            <a:t>　事業化に向けて効果的な実施項目を事業化推進機関と研究代表者であらかじめ策定した上で、それに従った使途、経費を記載ください。</a:t>
          </a:r>
        </a:p>
        <a:p>
          <a:pPr marL="0" indent="0" algn="l" rtl="0">
            <a:lnSpc>
              <a:spcPts val="1000"/>
            </a:lnSpc>
            <a:defRPr sz="1000"/>
          </a:pPr>
          <a:r>
            <a:rPr lang="ja-JP" altLang="en-US" sz="900" b="0" i="0" u="none" strike="noStrike" baseline="0">
              <a:solidFill>
                <a:srgbClr val="0070C0"/>
              </a:solidFill>
              <a:latin typeface="+mj-ea"/>
              <a:ea typeface="+mj-ea"/>
              <a:cs typeface="+mn-cs"/>
            </a:rPr>
            <a:t>（ステップ</a:t>
          </a:r>
          <a:r>
            <a:rPr lang="en-US" altLang="ja-JP" sz="900" b="0" i="0" u="none" strike="noStrike" baseline="0">
              <a:solidFill>
                <a:srgbClr val="0070C0"/>
              </a:solidFill>
              <a:latin typeface="+mj-ea"/>
              <a:ea typeface="+mj-ea"/>
              <a:cs typeface="+mn-cs"/>
            </a:rPr>
            <a:t>1</a:t>
          </a:r>
          <a:r>
            <a:rPr lang="ja-JP" altLang="en-US" sz="900" b="0" i="0" u="none" strike="noStrike" baseline="0">
              <a:solidFill>
                <a:srgbClr val="0070C0"/>
              </a:solidFill>
              <a:latin typeface="+mj-ea"/>
              <a:ea typeface="+mj-ea"/>
              <a:cs typeface="+mn-cs"/>
            </a:rPr>
            <a:t>においては、事業化推進機関との検討は任意です。ただし、ステップ１であっても、</a:t>
          </a:r>
          <a:r>
            <a:rPr lang="en-US" altLang="ja-JP" sz="900" b="0" i="0" u="none" strike="noStrike" baseline="0">
              <a:solidFill>
                <a:srgbClr val="0070C0"/>
              </a:solidFill>
              <a:latin typeface="+mj-ea"/>
              <a:ea typeface="+mj-ea"/>
              <a:cs typeface="+mn-cs"/>
            </a:rPr>
            <a:t>PF</a:t>
          </a:r>
          <a:r>
            <a:rPr lang="ja-JP" altLang="en-US" sz="900" b="0" i="0" u="none" strike="noStrike" baseline="0">
              <a:solidFill>
                <a:srgbClr val="0070C0"/>
              </a:solidFill>
              <a:latin typeface="+mj-ea"/>
              <a:ea typeface="+mj-ea"/>
              <a:cs typeface="+mn-cs"/>
            </a:rPr>
            <a:t>内の起業支援人材と連携して作成ください。）</a:t>
          </a:r>
        </a:p>
        <a:p>
          <a:pPr marL="0" indent="0" algn="l" rtl="0">
            <a:lnSpc>
              <a:spcPts val="1000"/>
            </a:lnSpc>
            <a:defRPr sz="1000"/>
          </a:pPr>
          <a:endParaRPr lang="en-US" altLang="ja-JP" sz="900" b="0" i="0" u="none" strike="noStrike" baseline="0">
            <a:solidFill>
              <a:srgbClr val="0070C0"/>
            </a:solidFill>
            <a:latin typeface="+mj-ea"/>
            <a:ea typeface="+mj-ea"/>
            <a:cs typeface="+mn-cs"/>
          </a:endParaRPr>
        </a:p>
        <a:p>
          <a:pPr marL="0" indent="0" algn="l" rtl="0">
            <a:lnSpc>
              <a:spcPts val="1000"/>
            </a:lnSpc>
            <a:defRPr sz="1000"/>
          </a:pPr>
          <a:r>
            <a:rPr lang="ja-JP" altLang="ja-JP" sz="900" b="0" i="0" u="none" strike="noStrike" baseline="0">
              <a:solidFill>
                <a:srgbClr val="0070C0"/>
              </a:solidFill>
              <a:latin typeface="+mj-ea"/>
              <a:ea typeface="+mj-ea"/>
              <a:cs typeface="+mn-cs"/>
            </a:rPr>
            <a:t>※ステップ</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では、</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年度目の</a:t>
          </a:r>
          <a:r>
            <a:rPr lang="ja-JP" altLang="en-US" sz="900" b="0" i="0" u="none" strike="noStrike" baseline="0">
              <a:solidFill>
                <a:srgbClr val="0070C0"/>
              </a:solidFill>
              <a:latin typeface="+mj-ea"/>
              <a:ea typeface="+mj-ea"/>
              <a:cs typeface="+mn-cs"/>
            </a:rPr>
            <a:t>課題予算案</a:t>
          </a:r>
          <a:r>
            <a:rPr lang="ja-JP" altLang="ja-JP" sz="900" b="0" i="0" u="none" strike="noStrike" baseline="0">
              <a:solidFill>
                <a:srgbClr val="0070C0"/>
              </a:solidFill>
              <a:latin typeface="+mj-ea"/>
              <a:ea typeface="+mj-ea"/>
              <a:cs typeface="+mn-cs"/>
            </a:rPr>
            <a:t>は必須です。ステップ</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が</a:t>
          </a:r>
          <a:r>
            <a:rPr lang="en-US" altLang="ja-JP" sz="900" b="0" i="0" u="none" strike="noStrike" baseline="0">
              <a:solidFill>
                <a:srgbClr val="0070C0"/>
              </a:solidFill>
              <a:latin typeface="+mj-ea"/>
              <a:ea typeface="+mj-ea"/>
              <a:cs typeface="+mn-cs"/>
            </a:rPr>
            <a:t>2</a:t>
          </a:r>
          <a:r>
            <a:rPr lang="ja-JP" altLang="ja-JP" sz="900" b="0" i="0" u="none" strike="noStrike" baseline="0">
              <a:solidFill>
                <a:srgbClr val="0070C0"/>
              </a:solidFill>
              <a:latin typeface="+mj-ea"/>
              <a:ea typeface="+mj-ea"/>
              <a:cs typeface="+mn-cs"/>
            </a:rPr>
            <a:t>年度目にまたがる場合は</a:t>
          </a:r>
          <a:r>
            <a:rPr lang="en-US" altLang="ja-JP" sz="900" b="0" i="0" u="none" strike="noStrike" baseline="0">
              <a:solidFill>
                <a:srgbClr val="0070C0"/>
              </a:solidFill>
              <a:latin typeface="+mj-ea"/>
              <a:ea typeface="+mj-ea"/>
              <a:cs typeface="+mn-cs"/>
            </a:rPr>
            <a:t>2</a:t>
          </a:r>
          <a:r>
            <a:rPr lang="ja-JP" altLang="ja-JP" sz="900" b="0" i="0" u="none" strike="noStrike" baseline="0">
              <a:solidFill>
                <a:srgbClr val="0070C0"/>
              </a:solidFill>
              <a:latin typeface="+mj-ea"/>
              <a:ea typeface="+mj-ea"/>
              <a:cs typeface="+mn-cs"/>
            </a:rPr>
            <a:t>年度目も必須で記載ください。ステップ</a:t>
          </a:r>
          <a:r>
            <a:rPr lang="en-US" altLang="ja-JP" sz="900" b="0" i="0" u="none" strike="noStrike" baseline="0">
              <a:solidFill>
                <a:srgbClr val="0070C0"/>
              </a:solidFill>
              <a:latin typeface="+mj-ea"/>
              <a:ea typeface="+mj-ea"/>
              <a:cs typeface="+mn-cs"/>
            </a:rPr>
            <a:t>1</a:t>
          </a:r>
          <a:r>
            <a:rPr lang="ja-JP" altLang="ja-JP" sz="900" b="0" i="0" u="none" strike="noStrike" baseline="0">
              <a:solidFill>
                <a:srgbClr val="0070C0"/>
              </a:solidFill>
              <a:latin typeface="+mj-ea"/>
              <a:ea typeface="+mj-ea"/>
              <a:cs typeface="+mn-cs"/>
            </a:rPr>
            <a:t>の</a:t>
          </a:r>
          <a:r>
            <a:rPr lang="en-US" altLang="ja-JP" sz="900" b="0" i="0" u="none" strike="noStrike" baseline="0">
              <a:solidFill>
                <a:srgbClr val="0070C0"/>
              </a:solidFill>
              <a:latin typeface="+mj-ea"/>
              <a:ea typeface="+mj-ea"/>
              <a:cs typeface="+mn-cs"/>
            </a:rPr>
            <a:t>3</a:t>
          </a:r>
          <a:r>
            <a:rPr lang="ja-JP" altLang="ja-JP" sz="900" b="0" i="0" u="none" strike="noStrike" baseline="0">
              <a:solidFill>
                <a:srgbClr val="0070C0"/>
              </a:solidFill>
              <a:latin typeface="+mj-ea"/>
              <a:ea typeface="+mj-ea"/>
              <a:cs typeface="+mn-cs"/>
            </a:rPr>
            <a:t>年度目</a:t>
          </a:r>
          <a:r>
            <a:rPr lang="ja-JP" altLang="en-US" sz="900" b="0" i="0" u="none" strike="noStrike" baseline="0">
              <a:solidFill>
                <a:srgbClr val="0070C0"/>
              </a:solidFill>
              <a:latin typeface="+mj-ea"/>
              <a:ea typeface="+mj-ea"/>
              <a:cs typeface="+mn-cs"/>
            </a:rPr>
            <a:t>以降</a:t>
          </a:r>
          <a:r>
            <a:rPr lang="ja-JP" altLang="ja-JP" sz="900" b="0" i="0" u="none" strike="noStrike" baseline="0">
              <a:solidFill>
                <a:srgbClr val="0070C0"/>
              </a:solidFill>
              <a:latin typeface="+mj-ea"/>
              <a:ea typeface="+mj-ea"/>
              <a:cs typeface="+mn-cs"/>
            </a:rPr>
            <a:t>は、制度上認められていませんので、</a:t>
          </a:r>
          <a:r>
            <a:rPr lang="ja-JP" altLang="en-US" sz="900" b="0" i="0" u="none" strike="noStrike" baseline="0">
              <a:solidFill>
                <a:srgbClr val="0070C0"/>
              </a:solidFill>
              <a:latin typeface="+mj-ea"/>
              <a:ea typeface="+mj-ea"/>
              <a:cs typeface="+mn-cs"/>
            </a:rPr>
            <a:t>削除ください。</a:t>
          </a:r>
          <a:endParaRPr lang="en-US" altLang="ja-JP" sz="900" b="0" i="0" u="none" strike="noStrike" baseline="0">
            <a:solidFill>
              <a:srgbClr val="0070C0"/>
            </a:solidFill>
            <a:latin typeface="+mj-ea"/>
            <a:ea typeface="+mj-ea"/>
            <a:cs typeface="+mn-cs"/>
          </a:endParaRPr>
        </a:p>
        <a:p>
          <a:pPr algn="l" rtl="0">
            <a:lnSpc>
              <a:spcPts val="1000"/>
            </a:lnSpc>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共同研究開発機関を設けている場合、以下の通り、本様式を追加作成してください。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・主たる共同研究開発者所属機関の本様式（複数の場合は全て必要）</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作成にあたっては、上記いずれの表か、簡単に識別できるよう、明記してください。</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事務処理ルールに適合しない経費は認められません。</a:t>
          </a:r>
          <a:r>
            <a:rPr lang="ja-JP" altLang="en-US" sz="900" b="0" i="0" u="none" strike="noStrike" baseline="0">
              <a:solidFill>
                <a:srgbClr val="FF0000"/>
              </a:solidFill>
              <a:latin typeface="+mj-ea"/>
              <a:ea typeface="+mj-ea"/>
              <a:cs typeface="+mn-cs"/>
            </a:rPr>
            <a:t>様式</a:t>
          </a:r>
          <a:r>
            <a:rPr lang="en-US" altLang="ja-JP" sz="900" b="0" i="0" u="none" strike="noStrike" baseline="0">
              <a:solidFill>
                <a:srgbClr val="FF0000"/>
              </a:solidFill>
              <a:latin typeface="+mj-ea"/>
              <a:ea typeface="+mj-ea"/>
              <a:cs typeface="+mn-cs"/>
            </a:rPr>
            <a:t>1-1</a:t>
          </a:r>
          <a:r>
            <a:rPr lang="ja-JP" altLang="en-US" sz="900" b="0" i="0" u="none" strike="noStrike" baseline="0">
              <a:solidFill>
                <a:srgbClr val="FF0000"/>
              </a:solidFill>
              <a:latin typeface="+mj-ea"/>
              <a:ea typeface="+mj-ea"/>
              <a:cs typeface="+mn-cs"/>
            </a:rPr>
            <a:t>「研究開発計画書」に記載があっても、「委託研究費の精算」時にルールに適合しないと判明した経費は返金いただくことになります。</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の事務処理説明書の最新版のルールに従って費用計上をお願いいたします。</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1" i="0" u="none" strike="noStrike" baseline="0">
              <a:solidFill>
                <a:srgbClr val="0070C0"/>
              </a:solidFill>
              <a:latin typeface="+mj-ea"/>
              <a:ea typeface="+mj-ea"/>
            </a:rPr>
            <a:t>【</a:t>
          </a:r>
          <a:r>
            <a:rPr lang="ja-JP" altLang="en-US" sz="900" b="1" i="0" u="none" strike="noStrike" baseline="0">
              <a:solidFill>
                <a:srgbClr val="0070C0"/>
              </a:solidFill>
              <a:latin typeface="+mj-ea"/>
              <a:ea typeface="+mj-ea"/>
            </a:rPr>
            <a:t>費用計上にあたって特に注意する事項</a:t>
          </a:r>
          <a:r>
            <a:rPr lang="en-US" altLang="ja-JP" sz="900" b="1" i="0" u="none" strike="noStrike" baseline="0">
              <a:solidFill>
                <a:srgbClr val="0070C0"/>
              </a:solidFill>
              <a:latin typeface="+mj-ea"/>
              <a:ea typeface="+mj-ea"/>
            </a:rPr>
            <a:t>】</a:t>
          </a: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oneCellAnchor>
    <xdr:from>
      <xdr:col>4</xdr:col>
      <xdr:colOff>99013</xdr:colOff>
      <xdr:row>26</xdr:row>
      <xdr:rowOff>33990</xdr:rowOff>
    </xdr:from>
    <xdr:ext cx="5347390" cy="1146201"/>
    <xdr:sp macro="" textlink="">
      <xdr:nvSpPr>
        <xdr:cNvPr id="6" name="テキスト ボックス 5">
          <a:extLst>
            <a:ext uri="{FF2B5EF4-FFF2-40B4-BE49-F238E27FC236}">
              <a16:creationId xmlns="" xmlns:a16="http://schemas.microsoft.com/office/drawing/2014/main" id="{14219C82-0941-49EB-9AB4-A18073932735}"/>
            </a:ext>
          </a:extLst>
        </xdr:cNvPr>
        <xdr:cNvSpPr txBox="1">
          <a:spLocks noChangeArrowheads="1"/>
        </xdr:cNvSpPr>
      </xdr:nvSpPr>
      <xdr:spPr bwMode="auto">
        <a:xfrm>
          <a:off x="6269556" y="4697099"/>
          <a:ext cx="5347390" cy="1146201"/>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■直接経費として計上できない経費</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以下については、直接経費から支出できませんので、特に留意ください。このほか詳細は</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JST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の事務処理説明書の最新版を確認してください。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　・スタートアップ設立経費等（法人登記日前後に関わらず、計上できません）</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　・視察を目的とした海外出張・派遣</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　・施設の新設及び既存施設の増改築・改修・取得等に係る経費（工事費のほか、建設計画に関する調査、設計及び監理等の施設の整備に必要な経費を含む）</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74705</xdr:colOff>
      <xdr:row>3</xdr:row>
      <xdr:rowOff>22411</xdr:rowOff>
    </xdr:from>
    <xdr:ext cx="3974353" cy="328705"/>
    <xdr:sp macro="" textlink="">
      <xdr:nvSpPr>
        <xdr:cNvPr id="2" name="テキスト ボックス 1">
          <a:extLst>
            <a:ext uri="{FF2B5EF4-FFF2-40B4-BE49-F238E27FC236}">
              <a16:creationId xmlns="" xmlns:a16="http://schemas.microsoft.com/office/drawing/2014/main" id="{3DD073A8-8D2B-454C-BE18-BFD6A1B44026}"/>
            </a:ext>
          </a:extLst>
        </xdr:cNvPr>
        <xdr:cNvSpPr txBox="1">
          <a:spLocks noChangeArrowheads="1"/>
        </xdr:cNvSpPr>
      </xdr:nvSpPr>
      <xdr:spPr bwMode="auto">
        <a:xfrm>
          <a:off x="5722470" y="664882"/>
          <a:ext cx="3974353" cy="32870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年度目以降も、</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年度目予算のシートに記載の留意事項を確認の上、作成ください。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60739</xdr:colOff>
      <xdr:row>3</xdr:row>
      <xdr:rowOff>143565</xdr:rowOff>
    </xdr:from>
    <xdr:ext cx="3974353" cy="328705"/>
    <xdr:sp macro="" textlink="">
      <xdr:nvSpPr>
        <xdr:cNvPr id="2" name="テキスト ボックス 1">
          <a:extLst>
            <a:ext uri="{FF2B5EF4-FFF2-40B4-BE49-F238E27FC236}">
              <a16:creationId xmlns="" xmlns:a16="http://schemas.microsoft.com/office/drawing/2014/main" id="{91EAB9DC-120D-46E0-9A5D-82DFDA6EDF82}"/>
            </a:ext>
          </a:extLst>
        </xdr:cNvPr>
        <xdr:cNvSpPr txBox="1">
          <a:spLocks noChangeArrowheads="1"/>
        </xdr:cNvSpPr>
      </xdr:nvSpPr>
      <xdr:spPr bwMode="auto">
        <a:xfrm>
          <a:off x="5715000" y="784087"/>
          <a:ext cx="3974353" cy="32870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年度目以降も、</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年度目予算のシートに記載の留意事項を確認の上、作成ください。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4</xdr:row>
      <xdr:rowOff>0</xdr:rowOff>
    </xdr:from>
    <xdr:ext cx="3974353" cy="328705"/>
    <xdr:sp macro="" textlink="">
      <xdr:nvSpPr>
        <xdr:cNvPr id="2" name="テキスト ボックス 1">
          <a:extLst>
            <a:ext uri="{FF2B5EF4-FFF2-40B4-BE49-F238E27FC236}">
              <a16:creationId xmlns="" xmlns:a16="http://schemas.microsoft.com/office/drawing/2014/main" id="{E5C70280-E6D3-43BB-BE62-C5EEC92B5A98}"/>
            </a:ext>
          </a:extLst>
        </xdr:cNvPr>
        <xdr:cNvSpPr txBox="1">
          <a:spLocks noChangeArrowheads="1"/>
        </xdr:cNvSpPr>
      </xdr:nvSpPr>
      <xdr:spPr bwMode="auto">
        <a:xfrm>
          <a:off x="5654261" y="806174"/>
          <a:ext cx="3974353" cy="32870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2</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年度目以降も、</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年度目予算のシートに記載の留意事項を確認の上、作成ください。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9</xdr:col>
      <xdr:colOff>589429</xdr:colOff>
      <xdr:row>11</xdr:row>
      <xdr:rowOff>53787</xdr:rowOff>
    </xdr:to>
    <xdr:sp macro="" textlink="" fLocksText="0">
      <xdr:nvSpPr>
        <xdr:cNvPr id="3" name="AutoShape 26">
          <a:extLst>
            <a:ext uri="{FF2B5EF4-FFF2-40B4-BE49-F238E27FC236}">
              <a16:creationId xmlns="" xmlns:a16="http://schemas.microsoft.com/office/drawing/2014/main" id="{A9DCCA18-4FC3-43A7-B03B-481757DC0CE5}"/>
            </a:ext>
          </a:extLst>
        </xdr:cNvPr>
        <xdr:cNvSpPr>
          <a:spLocks noChangeArrowheads="1"/>
        </xdr:cNvSpPr>
      </xdr:nvSpPr>
      <xdr:spPr bwMode="auto">
        <a:xfrm>
          <a:off x="2743200" y="2057400"/>
          <a:ext cx="5961529" cy="739587"/>
        </a:xfrm>
        <a:prstGeom prst="wedgeRoundRectCallout">
          <a:avLst>
            <a:gd name="adj1" fmla="val -74817"/>
            <a:gd name="adj2" fmla="val -895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marL="0" indent="0" algn="l" rtl="0">
            <a:lnSpc>
              <a:spcPts val="1300"/>
            </a:lnSpc>
            <a:defRPr sz="1000"/>
          </a:pPr>
          <a:r>
            <a:rPr lang="ja-JP" altLang="en-US" sz="1050" b="0" i="0" u="none" strike="noStrike" baseline="0">
              <a:solidFill>
                <a:srgbClr val="3366FF"/>
              </a:solidFill>
              <a:latin typeface="+mj-ea"/>
              <a:ea typeface="+mj-ea"/>
              <a:cs typeface="+mn-cs"/>
            </a:rPr>
            <a:t>本シートは、様式</a:t>
          </a:r>
          <a:r>
            <a:rPr lang="en-US" altLang="ja-JP" sz="1050" b="0" i="0" u="none" strike="noStrike" baseline="0">
              <a:solidFill>
                <a:srgbClr val="3366FF"/>
              </a:solidFill>
              <a:latin typeface="+mj-ea"/>
              <a:ea typeface="+mj-ea"/>
              <a:cs typeface="+mn-cs"/>
            </a:rPr>
            <a:t>3</a:t>
          </a:r>
          <a:r>
            <a:rPr lang="ja-JP" altLang="en-US" sz="1050" b="0" i="0" u="none" strike="noStrike" baseline="0">
              <a:solidFill>
                <a:srgbClr val="3366FF"/>
              </a:solidFill>
              <a:latin typeface="+mj-ea"/>
              <a:ea typeface="+mj-ea"/>
              <a:cs typeface="+mn-cs"/>
            </a:rPr>
            <a:t>－</a:t>
          </a:r>
          <a:r>
            <a:rPr lang="en-US" altLang="ja-JP" sz="1050" b="0" i="0" u="none" strike="noStrike" baseline="0">
              <a:solidFill>
                <a:srgbClr val="3366FF"/>
              </a:solidFill>
              <a:latin typeface="+mj-ea"/>
              <a:ea typeface="+mj-ea"/>
              <a:cs typeface="+mn-cs"/>
            </a:rPr>
            <a:t>1</a:t>
          </a:r>
          <a:r>
            <a:rPr lang="ja-JP" altLang="en-US" sz="1050" b="0" i="0" u="none" strike="noStrike" baseline="0">
              <a:solidFill>
                <a:srgbClr val="3366FF"/>
              </a:solidFill>
              <a:latin typeface="+mj-ea"/>
              <a:ea typeface="+mj-ea"/>
              <a:cs typeface="+mn-cs"/>
            </a:rPr>
            <a:t>に研究開発課題の情報を張り付ける際に必要な情報をまとめたシートですので、編集不要です。</a:t>
          </a:r>
          <a:endParaRPr lang="en-US" altLang="ja-JP" sz="1050" b="0" i="0" u="none" strike="noStrike" baseline="0">
            <a:solidFill>
              <a:srgbClr val="3366FF"/>
            </a:solidFill>
            <a:latin typeface="+mj-ea"/>
            <a:ea typeface="+mj-ea"/>
            <a:cs typeface="+mn-cs"/>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tabSelected="1" view="pageBreakPreview" zoomScale="85" zoomScaleNormal="110" zoomScaleSheetLayoutView="85" workbookViewId="0">
      <selection activeCell="A15" sqref="A15:XFD15"/>
    </sheetView>
  </sheetViews>
  <sheetFormatPr defaultColWidth="9" defaultRowHeight="13.5" x14ac:dyDescent="0.15"/>
  <cols>
    <col min="1" max="1" width="9.75" style="17" customWidth="1"/>
    <col min="2" max="2" width="4.5" style="17" customWidth="1"/>
    <col min="3" max="3" width="11.875" style="17" customWidth="1"/>
    <col min="4" max="4" width="15.5" style="17" customWidth="1"/>
    <col min="5" max="5" width="11.625" style="17" customWidth="1"/>
    <col min="6" max="11" width="18.5" style="17" customWidth="1"/>
    <col min="12" max="16384" width="9" style="17"/>
  </cols>
  <sheetData>
    <row r="1" spans="1:12" x14ac:dyDescent="0.15">
      <c r="B1" s="10" t="s">
        <v>123</v>
      </c>
    </row>
    <row r="3" spans="1:12" ht="13.5" customHeight="1" x14ac:dyDescent="0.15">
      <c r="B3" s="10"/>
      <c r="K3" s="18"/>
    </row>
    <row r="5" spans="1:12" x14ac:dyDescent="0.15">
      <c r="I5" s="20" t="s">
        <v>38</v>
      </c>
      <c r="J5" s="5" t="s">
        <v>39</v>
      </c>
    </row>
    <row r="6" spans="1:12" x14ac:dyDescent="0.15">
      <c r="I6" s="20" t="s">
        <v>57</v>
      </c>
      <c r="J6" s="5" t="s">
        <v>119</v>
      </c>
    </row>
    <row r="7" spans="1:12" x14ac:dyDescent="0.15">
      <c r="I7" s="20" t="s">
        <v>56</v>
      </c>
      <c r="J7" s="5" t="s">
        <v>40</v>
      </c>
    </row>
    <row r="9" spans="1:12" x14ac:dyDescent="0.15">
      <c r="A9" s="60" t="s">
        <v>37</v>
      </c>
      <c r="B9" s="60"/>
      <c r="C9" s="60"/>
      <c r="D9" s="60"/>
      <c r="E9" s="60"/>
      <c r="F9" s="60"/>
      <c r="G9" s="60"/>
      <c r="H9" s="60"/>
      <c r="I9" s="60"/>
      <c r="J9" s="60"/>
      <c r="K9" s="60"/>
    </row>
    <row r="10" spans="1:12" ht="17.25" x14ac:dyDescent="0.15">
      <c r="A10" s="61" t="s">
        <v>124</v>
      </c>
      <c r="B10" s="61"/>
      <c r="C10" s="61"/>
      <c r="D10" s="61"/>
      <c r="E10" s="61"/>
      <c r="F10" s="61"/>
      <c r="G10" s="61"/>
      <c r="H10" s="61"/>
      <c r="I10" s="61"/>
      <c r="J10" s="61"/>
      <c r="K10" s="61"/>
      <c r="L10" s="22"/>
    </row>
    <row r="11" spans="1:12" ht="17.25" x14ac:dyDescent="0.15">
      <c r="C11" s="21"/>
      <c r="D11" s="21"/>
      <c r="E11" s="21"/>
      <c r="F11" s="21"/>
      <c r="G11" s="21"/>
      <c r="H11" s="21"/>
      <c r="I11" s="21"/>
      <c r="J11" s="21"/>
      <c r="K11" s="21"/>
      <c r="L11" s="22"/>
    </row>
    <row r="12" spans="1:12" ht="13.5" customHeight="1" x14ac:dyDescent="0.15">
      <c r="B12" s="19"/>
      <c r="C12" s="28" t="s">
        <v>55</v>
      </c>
      <c r="D12" s="7">
        <v>2025</v>
      </c>
      <c r="E12" s="23" t="s">
        <v>41</v>
      </c>
    </row>
    <row r="13" spans="1:12" ht="13.5" customHeight="1" x14ac:dyDescent="0.15">
      <c r="B13" s="23"/>
      <c r="C13" s="20" t="s">
        <v>54</v>
      </c>
      <c r="D13" s="29" t="s">
        <v>125</v>
      </c>
      <c r="E13" s="21"/>
      <c r="F13" s="21"/>
      <c r="G13" s="21"/>
      <c r="H13" s="21"/>
      <c r="I13" s="21"/>
      <c r="J13" s="21"/>
      <c r="K13" s="21"/>
      <c r="L13" s="22"/>
    </row>
    <row r="14" spans="1:12" ht="13.5" customHeight="1" x14ac:dyDescent="0.15">
      <c r="B14" s="23" t="s">
        <v>35</v>
      </c>
      <c r="C14" s="19"/>
      <c r="D14" s="6" t="s">
        <v>36</v>
      </c>
      <c r="E14" s="24"/>
    </row>
    <row r="15" spans="1:12" s="112" customFormat="1" ht="13.5" customHeight="1" x14ac:dyDescent="0.15">
      <c r="B15" s="113" t="s">
        <v>59</v>
      </c>
      <c r="C15" s="113"/>
      <c r="D15" s="114" t="s">
        <v>81</v>
      </c>
      <c r="E15" s="115"/>
    </row>
    <row r="16" spans="1:12" x14ac:dyDescent="0.15">
      <c r="B16" s="24"/>
      <c r="C16" s="25"/>
      <c r="D16" s="24"/>
      <c r="E16" s="24"/>
    </row>
    <row r="17" spans="1:11" x14ac:dyDescent="0.15">
      <c r="B17" s="57"/>
      <c r="C17" s="56" t="s">
        <v>68</v>
      </c>
      <c r="D17" s="55" t="s">
        <v>0</v>
      </c>
      <c r="E17" s="85">
        <f>J33</f>
        <v>26860000</v>
      </c>
      <c r="F17" s="85"/>
      <c r="G17" s="25" t="s">
        <v>53</v>
      </c>
    </row>
    <row r="18" spans="1:11" x14ac:dyDescent="0.15">
      <c r="B18" s="57"/>
      <c r="C18" s="57"/>
      <c r="D18" s="55" t="s">
        <v>43</v>
      </c>
      <c r="E18" s="86">
        <f>J34</f>
        <v>8058000</v>
      </c>
      <c r="F18" s="86"/>
      <c r="G18" s="25" t="s">
        <v>53</v>
      </c>
    </row>
    <row r="19" spans="1:11" x14ac:dyDescent="0.15">
      <c r="B19" s="57"/>
      <c r="C19" s="57"/>
      <c r="D19" s="58" t="s">
        <v>42</v>
      </c>
      <c r="E19" s="87">
        <f>J35</f>
        <v>34918000</v>
      </c>
      <c r="F19" s="87"/>
      <c r="G19" s="59" t="s">
        <v>53</v>
      </c>
    </row>
    <row r="20" spans="1:11" x14ac:dyDescent="0.15">
      <c r="F20" s="18"/>
      <c r="G20" s="18"/>
      <c r="J20" s="18" t="s">
        <v>29</v>
      </c>
    </row>
    <row r="21" spans="1:11" ht="18" customHeight="1" x14ac:dyDescent="0.15">
      <c r="B21" s="79" t="s">
        <v>30</v>
      </c>
      <c r="C21" s="80"/>
      <c r="D21" s="80"/>
      <c r="E21" s="81"/>
      <c r="F21" s="35" t="s">
        <v>47</v>
      </c>
      <c r="G21" s="35" t="s">
        <v>48</v>
      </c>
      <c r="H21" s="35" t="s">
        <v>49</v>
      </c>
      <c r="I21" s="35" t="s">
        <v>64</v>
      </c>
      <c r="J21" s="77" t="s">
        <v>42</v>
      </c>
      <c r="K21" s="77" t="s">
        <v>31</v>
      </c>
    </row>
    <row r="22" spans="1:11" ht="16.5" customHeight="1" x14ac:dyDescent="0.15">
      <c r="B22" s="82"/>
      <c r="C22" s="83"/>
      <c r="D22" s="83"/>
      <c r="E22" s="84"/>
      <c r="F22" s="36" t="str">
        <f>$D$12&amp;"年度"</f>
        <v>2025年度</v>
      </c>
      <c r="G22" s="35" t="str">
        <f>($D$12+1)&amp;"年度"</f>
        <v>2026年度</v>
      </c>
      <c r="H22" s="35" t="str">
        <f>($D$12+2)&amp;"年度"</f>
        <v>2027年度</v>
      </c>
      <c r="I22" s="35" t="str">
        <f>($D$12+3)&amp;"年度"</f>
        <v>2028年度</v>
      </c>
      <c r="J22" s="78"/>
      <c r="K22" s="78"/>
    </row>
    <row r="23" spans="1:11" s="26" customFormat="1" ht="18.75" customHeight="1" x14ac:dyDescent="0.15">
      <c r="A23" s="72" t="s">
        <v>70</v>
      </c>
      <c r="B23" s="72" t="s">
        <v>0</v>
      </c>
      <c r="C23" s="76" t="s">
        <v>51</v>
      </c>
      <c r="D23" s="76"/>
      <c r="E23" s="76"/>
      <c r="F23" s="8">
        <f>'1年度目予算'!C3*1000</f>
        <v>5980000</v>
      </c>
      <c r="G23" s="8">
        <f>'2年度目予算'!C3*1000</f>
        <v>0</v>
      </c>
      <c r="H23" s="8">
        <f>'3年度目予算'!C3*1000</f>
        <v>0</v>
      </c>
      <c r="I23" s="8">
        <f>'4年度目予算'!C3*1000</f>
        <v>0</v>
      </c>
      <c r="J23" s="8">
        <f>SUM(F23:I23)</f>
        <v>5980000</v>
      </c>
      <c r="K23" s="9"/>
    </row>
    <row r="24" spans="1:11" s="26" customFormat="1" ht="18.75" customHeight="1" x14ac:dyDescent="0.15">
      <c r="A24" s="73"/>
      <c r="B24" s="73"/>
      <c r="C24" s="76" t="s">
        <v>44</v>
      </c>
      <c r="D24" s="76"/>
      <c r="E24" s="76"/>
      <c r="F24" s="8">
        <f>'1年度目予算'!C4*1000</f>
        <v>2430000</v>
      </c>
      <c r="G24" s="8">
        <f>'2年度目予算'!C4*1000</f>
        <v>0</v>
      </c>
      <c r="H24" s="8">
        <f>'3年度目予算'!C4*1000</f>
        <v>0</v>
      </c>
      <c r="I24" s="8">
        <f>'4年度目予算'!C4*1000</f>
        <v>0</v>
      </c>
      <c r="J24" s="8">
        <f t="shared" ref="J24:J35" si="0">SUM(F24:I24)</f>
        <v>2430000</v>
      </c>
      <c r="K24" s="9"/>
    </row>
    <row r="25" spans="1:11" s="26" customFormat="1" ht="18.75" customHeight="1" x14ac:dyDescent="0.15">
      <c r="A25" s="73"/>
      <c r="B25" s="73"/>
      <c r="C25" s="76" t="s">
        <v>45</v>
      </c>
      <c r="D25" s="76"/>
      <c r="E25" s="76"/>
      <c r="F25" s="8">
        <f>'1年度目予算'!C5*1000</f>
        <v>11600000</v>
      </c>
      <c r="G25" s="8">
        <f>'2年度目予算'!C5*1000</f>
        <v>0</v>
      </c>
      <c r="H25" s="8">
        <f>'3年度目予算'!C5*1000</f>
        <v>0</v>
      </c>
      <c r="I25" s="8">
        <f>'4年度目予算'!C5*1000</f>
        <v>0</v>
      </c>
      <c r="J25" s="8">
        <f t="shared" si="0"/>
        <v>11600000</v>
      </c>
      <c r="K25" s="9"/>
    </row>
    <row r="26" spans="1:11" s="26" customFormat="1" ht="18.75" customHeight="1" x14ac:dyDescent="0.15">
      <c r="A26" s="73"/>
      <c r="B26" s="73"/>
      <c r="C26" s="76" t="s">
        <v>46</v>
      </c>
      <c r="D26" s="76"/>
      <c r="E26" s="76"/>
      <c r="F26" s="8">
        <f>'1年度目予算'!C6*1000</f>
        <v>6850000</v>
      </c>
      <c r="G26" s="8">
        <f>'2年度目予算'!C6*1000</f>
        <v>0</v>
      </c>
      <c r="H26" s="8">
        <f>'3年度目予算'!C6*1000</f>
        <v>0</v>
      </c>
      <c r="I26" s="8">
        <f>'4年度目予算'!C6*1000</f>
        <v>0</v>
      </c>
      <c r="J26" s="8">
        <f t="shared" si="0"/>
        <v>6850000</v>
      </c>
      <c r="K26" s="9"/>
    </row>
    <row r="27" spans="1:11" s="26" customFormat="1" ht="18.75" customHeight="1" x14ac:dyDescent="0.15">
      <c r="A27" s="73"/>
      <c r="B27" s="69" t="s">
        <v>58</v>
      </c>
      <c r="C27" s="70"/>
      <c r="D27" s="70"/>
      <c r="E27" s="70"/>
      <c r="F27" s="8">
        <f>SUM(F23:F26)</f>
        <v>26860000</v>
      </c>
      <c r="G27" s="8">
        <f t="shared" ref="G27:H27" si="1">SUM(G23:G26)</f>
        <v>0</v>
      </c>
      <c r="H27" s="8">
        <f t="shared" si="1"/>
        <v>0</v>
      </c>
      <c r="I27" s="8">
        <f t="shared" ref="I27" si="2">SUM(I23:I26)</f>
        <v>0</v>
      </c>
      <c r="J27" s="8">
        <f t="shared" si="0"/>
        <v>26860000</v>
      </c>
      <c r="K27" s="9"/>
    </row>
    <row r="28" spans="1:11" s="26" customFormat="1" ht="18.75" customHeight="1" x14ac:dyDescent="0.15">
      <c r="A28" s="73"/>
      <c r="B28" s="37" t="s">
        <v>34</v>
      </c>
      <c r="C28" s="38"/>
      <c r="D28" s="50"/>
      <c r="E28" s="53"/>
      <c r="F28" s="8">
        <f>F27*0.3</f>
        <v>8058000</v>
      </c>
      <c r="G28" s="8">
        <f t="shared" ref="G28:H28" si="3">G27*0.3</f>
        <v>0</v>
      </c>
      <c r="H28" s="8">
        <f t="shared" si="3"/>
        <v>0</v>
      </c>
      <c r="I28" s="8">
        <f t="shared" ref="I28" si="4">I27*0.3</f>
        <v>0</v>
      </c>
      <c r="J28" s="8">
        <f t="shared" si="0"/>
        <v>8058000</v>
      </c>
      <c r="K28" s="9"/>
    </row>
    <row r="29" spans="1:11" s="26" customFormat="1" ht="22.5" customHeight="1" x14ac:dyDescent="0.15">
      <c r="A29" s="73"/>
      <c r="B29" s="71" t="s">
        <v>61</v>
      </c>
      <c r="C29" s="71"/>
      <c r="D29" s="71"/>
      <c r="E29" s="71"/>
      <c r="F29" s="43">
        <f>F27+F28</f>
        <v>34918000</v>
      </c>
      <c r="G29" s="43">
        <f t="shared" ref="G29:H29" si="5">G27+G28</f>
        <v>0</v>
      </c>
      <c r="H29" s="43">
        <f t="shared" si="5"/>
        <v>0</v>
      </c>
      <c r="I29" s="43">
        <f t="shared" ref="I29" si="6">I27+I28</f>
        <v>0</v>
      </c>
      <c r="J29" s="43">
        <f t="shared" si="0"/>
        <v>34918000</v>
      </c>
      <c r="K29" s="9"/>
    </row>
    <row r="30" spans="1:11" s="26" customFormat="1" ht="27" customHeight="1" x14ac:dyDescent="0.15">
      <c r="A30" s="62" t="s">
        <v>66</v>
      </c>
      <c r="B30" s="48" t="s">
        <v>63</v>
      </c>
      <c r="C30" s="46" t="s">
        <v>60</v>
      </c>
      <c r="D30" s="75" t="s">
        <v>65</v>
      </c>
      <c r="E30" s="75"/>
      <c r="F30" s="47"/>
      <c r="G30" s="47"/>
      <c r="H30" s="47"/>
      <c r="I30" s="47"/>
      <c r="J30" s="47">
        <f t="shared" si="0"/>
        <v>0</v>
      </c>
      <c r="K30" s="9"/>
    </row>
    <row r="31" spans="1:11" s="26" customFormat="1" ht="18.75" customHeight="1" x14ac:dyDescent="0.15">
      <c r="A31" s="62"/>
      <c r="B31" s="39" t="s">
        <v>34</v>
      </c>
      <c r="C31" s="39"/>
      <c r="D31" s="49"/>
      <c r="E31" s="52"/>
      <c r="F31" s="40">
        <f>F30*0.3</f>
        <v>0</v>
      </c>
      <c r="G31" s="40">
        <f t="shared" ref="G31:H31" si="7">G30*0.3</f>
        <v>0</v>
      </c>
      <c r="H31" s="40">
        <f t="shared" si="7"/>
        <v>0</v>
      </c>
      <c r="I31" s="40">
        <f t="shared" ref="I31" si="8">I30*0.3</f>
        <v>0</v>
      </c>
      <c r="J31" s="40">
        <f t="shared" si="0"/>
        <v>0</v>
      </c>
      <c r="K31" s="9"/>
    </row>
    <row r="32" spans="1:11" ht="18.75" customHeight="1" x14ac:dyDescent="0.15">
      <c r="A32" s="62"/>
      <c r="B32" s="74" t="s">
        <v>33</v>
      </c>
      <c r="C32" s="74"/>
      <c r="D32" s="74"/>
      <c r="E32" s="74"/>
      <c r="F32" s="44">
        <f>F30+F31</f>
        <v>0</v>
      </c>
      <c r="G32" s="44">
        <f t="shared" ref="G32:H32" si="9">G30+G31</f>
        <v>0</v>
      </c>
      <c r="H32" s="44">
        <f t="shared" si="9"/>
        <v>0</v>
      </c>
      <c r="I32" s="44">
        <f t="shared" ref="I32" si="10">I30+I31</f>
        <v>0</v>
      </c>
      <c r="J32" s="44">
        <f t="shared" si="0"/>
        <v>0</v>
      </c>
      <c r="K32" s="9"/>
    </row>
    <row r="33" spans="1:11" x14ac:dyDescent="0.15">
      <c r="A33" s="66" t="s">
        <v>67</v>
      </c>
      <c r="B33" s="63" t="s">
        <v>58</v>
      </c>
      <c r="C33" s="64"/>
      <c r="D33" s="64"/>
      <c r="E33" s="64"/>
      <c r="F33" s="42">
        <f>F27+F30</f>
        <v>26860000</v>
      </c>
      <c r="G33" s="42">
        <f t="shared" ref="G33:H33" si="11">G27+G30</f>
        <v>0</v>
      </c>
      <c r="H33" s="42">
        <f t="shared" si="11"/>
        <v>0</v>
      </c>
      <c r="I33" s="42">
        <f t="shared" ref="I33" si="12">I27+I30</f>
        <v>0</v>
      </c>
      <c r="J33" s="42">
        <f t="shared" si="0"/>
        <v>26860000</v>
      </c>
      <c r="K33" s="9"/>
    </row>
    <row r="34" spans="1:11" x14ac:dyDescent="0.15">
      <c r="A34" s="67"/>
      <c r="B34" s="41" t="s">
        <v>34</v>
      </c>
      <c r="C34" s="41"/>
      <c r="D34" s="51"/>
      <c r="E34" s="54"/>
      <c r="F34" s="42">
        <f>F33*0.3</f>
        <v>8058000</v>
      </c>
      <c r="G34" s="42">
        <f t="shared" ref="G34:H34" si="13">G33*0.3</f>
        <v>0</v>
      </c>
      <c r="H34" s="42">
        <f t="shared" si="13"/>
        <v>0</v>
      </c>
      <c r="I34" s="42">
        <f t="shared" ref="I34" si="14">I33*0.3</f>
        <v>0</v>
      </c>
      <c r="J34" s="42">
        <f t="shared" si="0"/>
        <v>8058000</v>
      </c>
      <c r="K34" s="9"/>
    </row>
    <row r="35" spans="1:11" ht="21.75" customHeight="1" x14ac:dyDescent="0.15">
      <c r="A35" s="68"/>
      <c r="B35" s="65" t="s">
        <v>33</v>
      </c>
      <c r="C35" s="65"/>
      <c r="D35" s="65"/>
      <c r="E35" s="65"/>
      <c r="F35" s="45">
        <f>F33+F34</f>
        <v>34918000</v>
      </c>
      <c r="G35" s="45">
        <f t="shared" ref="G35:H35" si="15">G33+G34</f>
        <v>0</v>
      </c>
      <c r="H35" s="45">
        <f t="shared" si="15"/>
        <v>0</v>
      </c>
      <c r="I35" s="45">
        <f t="shared" ref="I35" si="16">I33+I34</f>
        <v>0</v>
      </c>
      <c r="J35" s="45">
        <f t="shared" si="0"/>
        <v>34918000</v>
      </c>
      <c r="K35" s="9"/>
    </row>
    <row r="36" spans="1:11" x14ac:dyDescent="0.15">
      <c r="H36" s="5"/>
      <c r="I36" s="5"/>
      <c r="J36" s="5"/>
    </row>
    <row r="37" spans="1:11" x14ac:dyDescent="0.15">
      <c r="H37" s="5"/>
      <c r="I37" s="5"/>
      <c r="J37" s="5"/>
    </row>
    <row r="38" spans="1:11" x14ac:dyDescent="0.15">
      <c r="H38" s="5"/>
      <c r="I38" s="5"/>
      <c r="J38" s="5"/>
    </row>
    <row r="39" spans="1:11" x14ac:dyDescent="0.15">
      <c r="H39" s="5"/>
      <c r="I39" s="5"/>
      <c r="J39" s="5"/>
    </row>
    <row r="40" spans="1:11" x14ac:dyDescent="0.15">
      <c r="H40" s="5"/>
      <c r="I40" s="5"/>
      <c r="J40" s="5"/>
    </row>
    <row r="41" spans="1:11" ht="13.5" customHeight="1" x14ac:dyDescent="0.15">
      <c r="C41" s="27"/>
      <c r="D41" s="26"/>
      <c r="E41" s="26"/>
      <c r="F41" s="26"/>
      <c r="G41" s="26"/>
      <c r="H41" s="26"/>
      <c r="I41" s="26"/>
      <c r="J41" s="26"/>
      <c r="K41" s="26"/>
    </row>
    <row r="42" spans="1:11" ht="13.5" customHeight="1" x14ac:dyDescent="0.15">
      <c r="C42" s="26"/>
    </row>
  </sheetData>
  <sheetProtection selectLockedCells="1"/>
  <mergeCells count="22">
    <mergeCell ref="J21:J22"/>
    <mergeCell ref="B21:E22"/>
    <mergeCell ref="K21:K22"/>
    <mergeCell ref="E17:F17"/>
    <mergeCell ref="E18:F18"/>
    <mergeCell ref="E19:F19"/>
    <mergeCell ref="A9:K9"/>
    <mergeCell ref="A10:K10"/>
    <mergeCell ref="A30:A32"/>
    <mergeCell ref="B33:E33"/>
    <mergeCell ref="B35:E35"/>
    <mergeCell ref="A33:A35"/>
    <mergeCell ref="B27:E27"/>
    <mergeCell ref="B29:E29"/>
    <mergeCell ref="A23:A29"/>
    <mergeCell ref="B32:E32"/>
    <mergeCell ref="D30:E30"/>
    <mergeCell ref="B23:B26"/>
    <mergeCell ref="C23:E23"/>
    <mergeCell ref="C24:E24"/>
    <mergeCell ref="C25:E25"/>
    <mergeCell ref="C26:E26"/>
  </mergeCells>
  <phoneticPr fontId="2"/>
  <dataValidations count="3">
    <dataValidation type="list" allowBlank="1" showInputMessage="1" showErrorMessage="1" sqref="D13">
      <formula1>"ステップ1,ステップ2"</formula1>
    </dataValidation>
    <dataValidation type="list" allowBlank="1" showInputMessage="1" showErrorMessage="1" sqref="J6">
      <formula1>"研究代表者,主たる共同研究者"</formula1>
    </dataValidation>
    <dataValidation type="list" allowBlank="1" showInputMessage="1" showErrorMessage="1" sqref="D12">
      <formula1>"2024,2025,2026,2027"</formula1>
    </dataValidation>
  </dataValidations>
  <pageMargins left="0.25" right="0.25" top="0.75" bottom="0.75" header="0.3" footer="0.3"/>
  <pageSetup paperSize="9" scale="61" fitToHeight="0" orientation="portrait"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view="pageBreakPreview" zoomScaleNormal="115" zoomScaleSheetLayoutView="100" workbookViewId="0">
      <selection activeCell="G50" sqref="G50"/>
    </sheetView>
  </sheetViews>
  <sheetFormatPr defaultColWidth="9" defaultRowHeight="13.5" x14ac:dyDescent="0.15"/>
  <cols>
    <col min="1" max="1" width="8.5" style="1" customWidth="1"/>
    <col min="2" max="2" width="8.625" style="1" customWidth="1"/>
    <col min="3" max="3" width="17.375" style="1" customWidth="1"/>
    <col min="4" max="4" width="46.5" style="1" customWidth="1"/>
    <col min="5" max="5" width="9" style="11"/>
    <col min="6" max="16384" width="9" style="1"/>
  </cols>
  <sheetData>
    <row r="1" spans="1:5" x14ac:dyDescent="0.15">
      <c r="A1" s="10" t="s">
        <v>123</v>
      </c>
      <c r="B1" s="11"/>
      <c r="C1" s="11"/>
      <c r="D1" s="11"/>
    </row>
    <row r="2" spans="1:5" ht="24.75" customHeight="1" x14ac:dyDescent="0.15">
      <c r="A2" s="111" t="str">
        <f>"1年度目("&amp;表紙!F22&amp;"）　課題予算【"&amp;表紙!H7&amp;"】"</f>
        <v>1年度目(2025年度）　課題予算【】</v>
      </c>
      <c r="B2" s="111"/>
      <c r="C2" s="111"/>
      <c r="D2" s="111"/>
    </row>
    <row r="3" spans="1:5" x14ac:dyDescent="0.15">
      <c r="A3" s="110" t="s">
        <v>51</v>
      </c>
      <c r="B3" s="110"/>
      <c r="C3" s="13">
        <f>SUM(C11:C23)</f>
        <v>5980</v>
      </c>
      <c r="D3" s="12" t="s">
        <v>52</v>
      </c>
    </row>
    <row r="4" spans="1:5" x14ac:dyDescent="0.15">
      <c r="A4" s="110" t="s">
        <v>44</v>
      </c>
      <c r="B4" s="110"/>
      <c r="C4" s="13">
        <f>SUM(C23:C31)</f>
        <v>2430</v>
      </c>
      <c r="D4" s="12" t="s">
        <v>52</v>
      </c>
    </row>
    <row r="5" spans="1:5" x14ac:dyDescent="0.15">
      <c r="A5" s="110" t="s">
        <v>45</v>
      </c>
      <c r="B5" s="110"/>
      <c r="C5" s="13">
        <f>SUM(C31:C40)</f>
        <v>11600</v>
      </c>
      <c r="D5" s="12" t="s">
        <v>52</v>
      </c>
    </row>
    <row r="6" spans="1:5" x14ac:dyDescent="0.15">
      <c r="A6" s="110" t="s">
        <v>46</v>
      </c>
      <c r="B6" s="110"/>
      <c r="C6" s="13">
        <f>SUM(C40:C54)</f>
        <v>6850</v>
      </c>
      <c r="D6" s="12" t="s">
        <v>52</v>
      </c>
    </row>
    <row r="7" spans="1:5" x14ac:dyDescent="0.15">
      <c r="A7" s="110" t="s">
        <v>32</v>
      </c>
      <c r="B7" s="110"/>
      <c r="C7" s="13">
        <f>SUM(C3:C6)</f>
        <v>26860</v>
      </c>
      <c r="D7" s="12" t="s">
        <v>52</v>
      </c>
    </row>
    <row r="8" spans="1:5" x14ac:dyDescent="0.15">
      <c r="A8" s="14"/>
      <c r="B8" s="14"/>
      <c r="C8" s="15"/>
      <c r="D8" s="14"/>
    </row>
    <row r="9" spans="1:5" x14ac:dyDescent="0.15">
      <c r="A9" s="11"/>
      <c r="B9" s="11"/>
      <c r="C9" s="16" t="s">
        <v>25</v>
      </c>
      <c r="D9" s="11"/>
    </row>
    <row r="10" spans="1:5" ht="13.5" customHeight="1" x14ac:dyDescent="0.15">
      <c r="A10" s="97"/>
      <c r="B10" s="98"/>
      <c r="C10" s="95" t="s">
        <v>9</v>
      </c>
      <c r="D10" s="95" t="s">
        <v>1</v>
      </c>
    </row>
    <row r="11" spans="1:5" x14ac:dyDescent="0.15">
      <c r="A11" s="99"/>
      <c r="B11" s="100"/>
      <c r="C11" s="96"/>
      <c r="D11" s="96"/>
    </row>
    <row r="12" spans="1:5" s="2" customFormat="1" ht="13.5" customHeight="1" x14ac:dyDescent="0.15">
      <c r="A12" s="89" t="s">
        <v>69</v>
      </c>
      <c r="B12" s="90"/>
      <c r="C12" s="9">
        <v>1000</v>
      </c>
      <c r="D12" s="4" t="s">
        <v>77</v>
      </c>
      <c r="E12" s="26"/>
    </row>
    <row r="13" spans="1:5" s="2" customFormat="1" ht="13.5" customHeight="1" x14ac:dyDescent="0.15">
      <c r="A13" s="91"/>
      <c r="B13" s="92"/>
      <c r="C13" s="9">
        <v>1500</v>
      </c>
      <c r="D13" s="4" t="s">
        <v>76</v>
      </c>
      <c r="E13" s="26"/>
    </row>
    <row r="14" spans="1:5" s="2" customFormat="1" ht="13.5" customHeight="1" x14ac:dyDescent="0.15">
      <c r="A14" s="91"/>
      <c r="B14" s="92"/>
      <c r="C14" s="9">
        <v>700</v>
      </c>
      <c r="D14" s="4" t="s">
        <v>75</v>
      </c>
      <c r="E14" s="26"/>
    </row>
    <row r="15" spans="1:5" s="2" customFormat="1" ht="13.5" customHeight="1" x14ac:dyDescent="0.15">
      <c r="A15" s="91"/>
      <c r="B15" s="92"/>
      <c r="C15" s="9">
        <v>480</v>
      </c>
      <c r="D15" s="4" t="s">
        <v>74</v>
      </c>
      <c r="E15" s="26"/>
    </row>
    <row r="16" spans="1:5" s="2" customFormat="1" ht="13.5" customHeight="1" x14ac:dyDescent="0.15">
      <c r="A16" s="91"/>
      <c r="B16" s="92"/>
      <c r="C16" s="9">
        <v>300</v>
      </c>
      <c r="D16" s="4" t="s">
        <v>73</v>
      </c>
      <c r="E16" s="26"/>
    </row>
    <row r="17" spans="1:5" s="2" customFormat="1" ht="13.5" customHeight="1" x14ac:dyDescent="0.15">
      <c r="A17" s="91"/>
      <c r="B17" s="92"/>
      <c r="C17" s="9">
        <v>2000</v>
      </c>
      <c r="D17" s="4" t="s">
        <v>72</v>
      </c>
      <c r="E17" s="26"/>
    </row>
    <row r="18" spans="1:5" s="2" customFormat="1" ht="13.5" customHeight="1" x14ac:dyDescent="0.15">
      <c r="A18" s="91"/>
      <c r="B18" s="92"/>
      <c r="C18" s="9"/>
      <c r="D18" s="4"/>
      <c r="E18" s="26"/>
    </row>
    <row r="19" spans="1:5" s="2" customFormat="1" ht="13.5" customHeight="1" x14ac:dyDescent="0.15">
      <c r="A19" s="91"/>
      <c r="B19" s="92"/>
      <c r="C19" s="9"/>
      <c r="D19" s="4"/>
      <c r="E19" s="26"/>
    </row>
    <row r="20" spans="1:5" s="2" customFormat="1" ht="13.5" customHeight="1" x14ac:dyDescent="0.15">
      <c r="A20" s="91"/>
      <c r="B20" s="92"/>
      <c r="C20" s="9"/>
      <c r="D20" s="4"/>
      <c r="E20" s="26"/>
    </row>
    <row r="21" spans="1:5" s="2" customFormat="1" ht="13.5" customHeight="1" x14ac:dyDescent="0.15">
      <c r="A21" s="91"/>
      <c r="B21" s="92"/>
      <c r="C21" s="9"/>
      <c r="D21" s="4"/>
      <c r="E21" s="26"/>
    </row>
    <row r="22" spans="1:5" s="2" customFormat="1" ht="13.5" customHeight="1" x14ac:dyDescent="0.15">
      <c r="A22" s="91"/>
      <c r="B22" s="92"/>
      <c r="C22" s="9"/>
      <c r="D22" s="4"/>
      <c r="E22" s="26"/>
    </row>
    <row r="23" spans="1:5" s="2" customFormat="1" ht="13.5" customHeight="1" x14ac:dyDescent="0.15">
      <c r="A23" s="107" t="s">
        <v>50</v>
      </c>
      <c r="B23" s="108"/>
      <c r="C23" s="108"/>
      <c r="D23" s="109"/>
      <c r="E23" s="26"/>
    </row>
    <row r="24" spans="1:5" s="2" customFormat="1" ht="13.5" customHeight="1" x14ac:dyDescent="0.15">
      <c r="A24" s="89" t="s">
        <v>23</v>
      </c>
      <c r="B24" s="90"/>
      <c r="C24" s="9">
        <v>480</v>
      </c>
      <c r="D24" s="4" t="s">
        <v>4</v>
      </c>
      <c r="E24" s="26"/>
    </row>
    <row r="25" spans="1:5" s="2" customFormat="1" ht="13.5" customHeight="1" x14ac:dyDescent="0.15">
      <c r="A25" s="91"/>
      <c r="B25" s="92"/>
      <c r="C25" s="9">
        <v>1200</v>
      </c>
      <c r="D25" s="4" t="s">
        <v>28</v>
      </c>
      <c r="E25" s="26"/>
    </row>
    <row r="26" spans="1:5" s="2" customFormat="1" ht="13.5" customHeight="1" x14ac:dyDescent="0.15">
      <c r="A26" s="91"/>
      <c r="B26" s="92"/>
      <c r="C26" s="9">
        <v>50</v>
      </c>
      <c r="D26" s="4" t="s">
        <v>3</v>
      </c>
      <c r="E26" s="26"/>
    </row>
    <row r="27" spans="1:5" s="2" customFormat="1" ht="13.5" customHeight="1" x14ac:dyDescent="0.15">
      <c r="A27" s="91"/>
      <c r="B27" s="92"/>
      <c r="C27" s="9">
        <v>400</v>
      </c>
      <c r="D27" s="4" t="s">
        <v>7</v>
      </c>
      <c r="E27" s="26"/>
    </row>
    <row r="28" spans="1:5" s="2" customFormat="1" ht="13.5" customHeight="1" x14ac:dyDescent="0.15">
      <c r="A28" s="91"/>
      <c r="B28" s="92"/>
      <c r="C28" s="9">
        <v>300</v>
      </c>
      <c r="D28" s="4" t="s">
        <v>71</v>
      </c>
      <c r="E28" s="26"/>
    </row>
    <row r="29" spans="1:5" s="2" customFormat="1" ht="13.5" customHeight="1" x14ac:dyDescent="0.15">
      <c r="A29" s="91"/>
      <c r="B29" s="92"/>
      <c r="C29" s="9"/>
      <c r="D29" s="4"/>
      <c r="E29" s="26"/>
    </row>
    <row r="30" spans="1:5" s="2" customFormat="1" ht="13.5" customHeight="1" x14ac:dyDescent="0.15">
      <c r="A30" s="93"/>
      <c r="B30" s="94"/>
      <c r="C30" s="9"/>
      <c r="D30" s="4"/>
      <c r="E30" s="26"/>
    </row>
    <row r="31" spans="1:5" s="2" customFormat="1" ht="13.5" customHeight="1" x14ac:dyDescent="0.15">
      <c r="A31" s="107" t="s">
        <v>50</v>
      </c>
      <c r="B31" s="108"/>
      <c r="C31" s="108"/>
      <c r="D31" s="109"/>
      <c r="E31" s="26"/>
    </row>
    <row r="32" spans="1:5" s="2" customFormat="1" ht="13.5" customHeight="1" x14ac:dyDescent="0.15">
      <c r="A32" s="101" t="s">
        <v>24</v>
      </c>
      <c r="B32" s="102"/>
      <c r="C32" s="9">
        <v>3200</v>
      </c>
      <c r="D32" s="4" t="s">
        <v>22</v>
      </c>
      <c r="E32" s="26"/>
    </row>
    <row r="33" spans="1:5" s="2" customFormat="1" ht="13.5" customHeight="1" x14ac:dyDescent="0.15">
      <c r="A33" s="103"/>
      <c r="B33" s="104"/>
      <c r="C33" s="9">
        <v>5400</v>
      </c>
      <c r="D33" s="4" t="s">
        <v>8</v>
      </c>
      <c r="E33" s="26"/>
    </row>
    <row r="34" spans="1:5" s="2" customFormat="1" ht="13.5" customHeight="1" x14ac:dyDescent="0.15">
      <c r="A34" s="103"/>
      <c r="B34" s="104"/>
      <c r="C34" s="9">
        <v>2500</v>
      </c>
      <c r="D34" s="4" t="s">
        <v>6</v>
      </c>
      <c r="E34" s="26"/>
    </row>
    <row r="35" spans="1:5" s="2" customFormat="1" ht="13.5" customHeight="1" x14ac:dyDescent="0.15">
      <c r="A35" s="103"/>
      <c r="B35" s="104"/>
      <c r="C35" s="9">
        <v>400</v>
      </c>
      <c r="D35" s="4" t="s">
        <v>2</v>
      </c>
      <c r="E35" s="26"/>
    </row>
    <row r="36" spans="1:5" s="2" customFormat="1" ht="13.5" customHeight="1" x14ac:dyDescent="0.15">
      <c r="A36" s="103"/>
      <c r="B36" s="104"/>
      <c r="C36" s="9">
        <v>100</v>
      </c>
      <c r="D36" s="4" t="s">
        <v>5</v>
      </c>
      <c r="E36" s="26"/>
    </row>
    <row r="37" spans="1:5" s="2" customFormat="1" ht="13.5" customHeight="1" x14ac:dyDescent="0.15">
      <c r="A37" s="103"/>
      <c r="B37" s="104"/>
      <c r="C37" s="9"/>
      <c r="D37" s="4"/>
      <c r="E37" s="26"/>
    </row>
    <row r="38" spans="1:5" s="2" customFormat="1" ht="13.5" customHeight="1" x14ac:dyDescent="0.15">
      <c r="A38" s="103"/>
      <c r="B38" s="104"/>
      <c r="C38" s="9"/>
      <c r="D38" s="4"/>
      <c r="E38" s="26"/>
    </row>
    <row r="39" spans="1:5" s="2" customFormat="1" ht="13.5" customHeight="1" x14ac:dyDescent="0.15">
      <c r="A39" s="105"/>
      <c r="B39" s="106"/>
      <c r="C39" s="9"/>
      <c r="D39" s="4"/>
      <c r="E39" s="26"/>
    </row>
    <row r="40" spans="1:5" s="2" customFormat="1" ht="13.5" customHeight="1" x14ac:dyDescent="0.15">
      <c r="A40" s="107" t="s">
        <v>50</v>
      </c>
      <c r="B40" s="108"/>
      <c r="C40" s="108"/>
      <c r="D40" s="109"/>
      <c r="E40" s="26"/>
    </row>
    <row r="41" spans="1:5" s="2" customFormat="1" ht="13.5" customHeight="1" x14ac:dyDescent="0.15">
      <c r="A41" s="89" t="s">
        <v>10</v>
      </c>
      <c r="B41" s="90"/>
      <c r="C41" s="9">
        <v>450</v>
      </c>
      <c r="D41" s="4" t="s">
        <v>16</v>
      </c>
      <c r="E41" s="26"/>
    </row>
    <row r="42" spans="1:5" s="2" customFormat="1" ht="13.5" customHeight="1" x14ac:dyDescent="0.15">
      <c r="A42" s="91"/>
      <c r="B42" s="92"/>
      <c r="C42" s="9">
        <v>400</v>
      </c>
      <c r="D42" s="4" t="s">
        <v>17</v>
      </c>
      <c r="E42" s="26"/>
    </row>
    <row r="43" spans="1:5" s="2" customFormat="1" ht="13.5" customHeight="1" x14ac:dyDescent="0.15">
      <c r="A43" s="91"/>
      <c r="B43" s="92"/>
      <c r="C43" s="9">
        <v>500</v>
      </c>
      <c r="D43" s="4" t="s">
        <v>18</v>
      </c>
      <c r="E43" s="26"/>
    </row>
    <row r="44" spans="1:5" s="2" customFormat="1" ht="13.5" customHeight="1" x14ac:dyDescent="0.15">
      <c r="A44" s="91"/>
      <c r="B44" s="92"/>
      <c r="C44" s="9">
        <v>500</v>
      </c>
      <c r="D44" s="4" t="s">
        <v>19</v>
      </c>
      <c r="E44" s="26"/>
    </row>
    <row r="45" spans="1:5" s="2" customFormat="1" ht="13.5" customHeight="1" x14ac:dyDescent="0.15">
      <c r="A45" s="91"/>
      <c r="B45" s="92"/>
      <c r="C45" s="9">
        <v>400</v>
      </c>
      <c r="D45" s="4" t="s">
        <v>20</v>
      </c>
      <c r="E45" s="26"/>
    </row>
    <row r="46" spans="1:5" s="2" customFormat="1" ht="13.5" customHeight="1" x14ac:dyDescent="0.15">
      <c r="A46" s="91"/>
      <c r="B46" s="92"/>
      <c r="C46" s="9">
        <v>1200</v>
      </c>
      <c r="D46" s="4" t="s">
        <v>27</v>
      </c>
      <c r="E46" s="26"/>
    </row>
    <row r="47" spans="1:5" s="2" customFormat="1" ht="13.5" customHeight="1" x14ac:dyDescent="0.15">
      <c r="A47" s="91"/>
      <c r="B47" s="92"/>
      <c r="C47" s="9">
        <v>500</v>
      </c>
      <c r="D47" s="4" t="s">
        <v>12</v>
      </c>
      <c r="E47" s="26"/>
    </row>
    <row r="48" spans="1:5" s="2" customFormat="1" ht="13.5" customHeight="1" x14ac:dyDescent="0.15">
      <c r="A48" s="91"/>
      <c r="B48" s="92"/>
      <c r="C48" s="9">
        <v>80</v>
      </c>
      <c r="D48" s="4" t="s">
        <v>21</v>
      </c>
      <c r="E48" s="26"/>
    </row>
    <row r="49" spans="1:5" s="2" customFormat="1" ht="13.5" customHeight="1" x14ac:dyDescent="0.15">
      <c r="A49" s="91"/>
      <c r="B49" s="92"/>
      <c r="C49" s="9">
        <v>200</v>
      </c>
      <c r="D49" s="4" t="s">
        <v>13</v>
      </c>
      <c r="E49" s="26"/>
    </row>
    <row r="50" spans="1:5" s="2" customFormat="1" ht="13.5" customHeight="1" x14ac:dyDescent="0.15">
      <c r="A50" s="91"/>
      <c r="B50" s="92"/>
      <c r="C50" s="9">
        <v>2400</v>
      </c>
      <c r="D50" s="4" t="s">
        <v>26</v>
      </c>
      <c r="E50" s="26"/>
    </row>
    <row r="51" spans="1:5" s="2" customFormat="1" ht="13.5" customHeight="1" x14ac:dyDescent="0.15">
      <c r="A51" s="91"/>
      <c r="B51" s="92"/>
      <c r="C51" s="9">
        <v>120</v>
      </c>
      <c r="D51" s="4" t="s">
        <v>14</v>
      </c>
      <c r="E51" s="26"/>
    </row>
    <row r="52" spans="1:5" s="2" customFormat="1" ht="13.5" customHeight="1" x14ac:dyDescent="0.15">
      <c r="A52" s="91"/>
      <c r="B52" s="92"/>
      <c r="C52" s="9">
        <v>100</v>
      </c>
      <c r="D52" s="4" t="s">
        <v>15</v>
      </c>
      <c r="E52" s="26"/>
    </row>
    <row r="53" spans="1:5" s="2" customFormat="1" ht="13.5" customHeight="1" x14ac:dyDescent="0.15">
      <c r="A53" s="93"/>
      <c r="B53" s="94"/>
      <c r="C53" s="9"/>
      <c r="D53" s="3"/>
      <c r="E53" s="26"/>
    </row>
    <row r="54" spans="1:5" s="2" customFormat="1" ht="13.5" customHeight="1" x14ac:dyDescent="0.15">
      <c r="A54" s="107" t="s">
        <v>50</v>
      </c>
      <c r="B54" s="108"/>
      <c r="C54" s="108"/>
      <c r="D54" s="109"/>
      <c r="E54" s="26"/>
    </row>
    <row r="55" spans="1:5" x14ac:dyDescent="0.15">
      <c r="A55" s="88"/>
      <c r="B55" s="88"/>
      <c r="C55" s="88"/>
      <c r="D55" s="88"/>
    </row>
    <row r="56" spans="1:5" x14ac:dyDescent="0.15">
      <c r="A56" s="88"/>
      <c r="B56" s="88"/>
      <c r="C56" s="88"/>
      <c r="D56" s="88"/>
    </row>
    <row r="57" spans="1:5" x14ac:dyDescent="0.15">
      <c r="A57" s="88"/>
      <c r="B57" s="88"/>
      <c r="C57" s="88"/>
      <c r="D57" s="88"/>
    </row>
    <row r="58" spans="1:5" x14ac:dyDescent="0.15">
      <c r="A58" s="88"/>
      <c r="B58" s="88"/>
      <c r="C58" s="88"/>
      <c r="D58" s="88"/>
    </row>
    <row r="59" spans="1:5" x14ac:dyDescent="0.15">
      <c r="A59" s="88"/>
      <c r="B59" s="88"/>
      <c r="C59" s="88"/>
      <c r="D59" s="88"/>
    </row>
    <row r="60" spans="1:5" x14ac:dyDescent="0.15">
      <c r="A60" s="88"/>
      <c r="B60" s="88"/>
      <c r="C60" s="88"/>
      <c r="D60" s="88"/>
    </row>
    <row r="61" spans="1:5" x14ac:dyDescent="0.15">
      <c r="A61" s="88"/>
      <c r="B61" s="88"/>
      <c r="C61" s="88"/>
      <c r="D61" s="88"/>
    </row>
  </sheetData>
  <sheetProtection insertRows="0" deleteRows="0"/>
  <mergeCells count="18">
    <mergeCell ref="A7:B7"/>
    <mergeCell ref="A2:D2"/>
    <mergeCell ref="A3:B3"/>
    <mergeCell ref="A4:B4"/>
    <mergeCell ref="A5:B5"/>
    <mergeCell ref="A6:B6"/>
    <mergeCell ref="A55:D61"/>
    <mergeCell ref="A24:B30"/>
    <mergeCell ref="A41:B53"/>
    <mergeCell ref="D10:D11"/>
    <mergeCell ref="A10:B11"/>
    <mergeCell ref="A32:B39"/>
    <mergeCell ref="C10:C11"/>
    <mergeCell ref="A12:B22"/>
    <mergeCell ref="A23:D23"/>
    <mergeCell ref="A31:D31"/>
    <mergeCell ref="A40:D40"/>
    <mergeCell ref="A54:D54"/>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view="pageBreakPreview" zoomScaleNormal="115" zoomScaleSheetLayoutView="100" workbookViewId="0">
      <selection activeCell="A2" sqref="A2:D2"/>
    </sheetView>
  </sheetViews>
  <sheetFormatPr defaultColWidth="9" defaultRowHeight="13.5" x14ac:dyDescent="0.15"/>
  <cols>
    <col min="1" max="1" width="8.5" style="1" customWidth="1"/>
    <col min="2" max="2" width="8.625" style="1" customWidth="1"/>
    <col min="3" max="3" width="17.375" style="1" customWidth="1"/>
    <col min="4" max="4" width="46.5" style="1" customWidth="1"/>
    <col min="5" max="16384" width="9" style="1"/>
  </cols>
  <sheetData>
    <row r="1" spans="1:4" x14ac:dyDescent="0.15">
      <c r="A1" s="10" t="s">
        <v>123</v>
      </c>
      <c r="B1" s="11"/>
      <c r="C1" s="11"/>
      <c r="D1" s="11"/>
    </row>
    <row r="2" spans="1:4" ht="24.75" customHeight="1" x14ac:dyDescent="0.15">
      <c r="A2" s="111" t="str">
        <f>"2年度目("&amp;表紙!G22&amp;"）　課題予算【"&amp;表紙!H7&amp;"】"</f>
        <v>2年度目(2026年度）　課題予算【】</v>
      </c>
      <c r="B2" s="111"/>
      <c r="C2" s="111"/>
      <c r="D2" s="111"/>
    </row>
    <row r="3" spans="1:4" x14ac:dyDescent="0.15">
      <c r="A3" s="110" t="s">
        <v>51</v>
      </c>
      <c r="B3" s="110"/>
      <c r="C3" s="13">
        <f>SUM(C11:C23)</f>
        <v>0</v>
      </c>
      <c r="D3" s="12" t="s">
        <v>52</v>
      </c>
    </row>
    <row r="4" spans="1:4" x14ac:dyDescent="0.15">
      <c r="A4" s="110" t="s">
        <v>44</v>
      </c>
      <c r="B4" s="110"/>
      <c r="C4" s="13">
        <f>SUM(C23:C31)</f>
        <v>0</v>
      </c>
      <c r="D4" s="12" t="s">
        <v>52</v>
      </c>
    </row>
    <row r="5" spans="1:4" x14ac:dyDescent="0.15">
      <c r="A5" s="110" t="s">
        <v>45</v>
      </c>
      <c r="B5" s="110"/>
      <c r="C5" s="13">
        <f>SUM(C31:C40)</f>
        <v>0</v>
      </c>
      <c r="D5" s="12" t="s">
        <v>52</v>
      </c>
    </row>
    <row r="6" spans="1:4" x14ac:dyDescent="0.15">
      <c r="A6" s="110" t="s">
        <v>46</v>
      </c>
      <c r="B6" s="110"/>
      <c r="C6" s="13">
        <f>SUM(C40:C54)</f>
        <v>0</v>
      </c>
      <c r="D6" s="12" t="s">
        <v>52</v>
      </c>
    </row>
    <row r="7" spans="1:4" x14ac:dyDescent="0.15">
      <c r="A7" s="110" t="s">
        <v>32</v>
      </c>
      <c r="B7" s="110"/>
      <c r="C7" s="13">
        <f>SUM(C3:C6)</f>
        <v>0</v>
      </c>
      <c r="D7" s="12" t="s">
        <v>52</v>
      </c>
    </row>
    <row r="8" spans="1:4" x14ac:dyDescent="0.15">
      <c r="A8" s="14"/>
      <c r="B8" s="14"/>
      <c r="C8" s="15"/>
      <c r="D8" s="14"/>
    </row>
    <row r="9" spans="1:4" x14ac:dyDescent="0.15">
      <c r="A9" s="11"/>
      <c r="B9" s="11"/>
      <c r="C9" s="16" t="s">
        <v>25</v>
      </c>
      <c r="D9" s="11"/>
    </row>
    <row r="10" spans="1:4" ht="13.5" customHeight="1" x14ac:dyDescent="0.15">
      <c r="A10" s="97"/>
      <c r="B10" s="98"/>
      <c r="C10" s="95" t="s">
        <v>78</v>
      </c>
      <c r="D10" s="95" t="s">
        <v>1</v>
      </c>
    </row>
    <row r="11" spans="1:4" x14ac:dyDescent="0.15">
      <c r="A11" s="99"/>
      <c r="B11" s="100"/>
      <c r="C11" s="96"/>
      <c r="D11" s="96"/>
    </row>
    <row r="12" spans="1:4" s="2" customFormat="1" ht="13.5" customHeight="1" x14ac:dyDescent="0.15">
      <c r="A12" s="89" t="s">
        <v>11</v>
      </c>
      <c r="B12" s="90"/>
      <c r="C12" s="9"/>
      <c r="D12" s="4"/>
    </row>
    <row r="13" spans="1:4" s="2" customFormat="1" ht="13.5" customHeight="1" x14ac:dyDescent="0.15">
      <c r="A13" s="91"/>
      <c r="B13" s="92"/>
      <c r="C13" s="9"/>
      <c r="D13" s="4"/>
    </row>
    <row r="14" spans="1:4" s="2" customFormat="1" ht="13.5" customHeight="1" x14ac:dyDescent="0.15">
      <c r="A14" s="91"/>
      <c r="B14" s="92"/>
      <c r="C14" s="9"/>
      <c r="D14" s="4"/>
    </row>
    <row r="15" spans="1:4" s="2" customFormat="1" ht="13.5" customHeight="1" x14ac:dyDescent="0.15">
      <c r="A15" s="91"/>
      <c r="B15" s="92"/>
      <c r="C15" s="9"/>
      <c r="D15" s="4"/>
    </row>
    <row r="16" spans="1:4" s="2" customFormat="1" ht="13.5" customHeight="1" x14ac:dyDescent="0.15">
      <c r="A16" s="91"/>
      <c r="B16" s="92"/>
      <c r="C16" s="9"/>
      <c r="D16" s="4"/>
    </row>
    <row r="17" spans="1:4" s="2" customFormat="1" ht="13.5" customHeight="1" x14ac:dyDescent="0.15">
      <c r="A17" s="91"/>
      <c r="B17" s="92"/>
      <c r="C17" s="9"/>
      <c r="D17" s="4"/>
    </row>
    <row r="18" spans="1:4" s="2" customFormat="1" ht="13.5" customHeight="1" x14ac:dyDescent="0.15">
      <c r="A18" s="91"/>
      <c r="B18" s="92"/>
      <c r="C18" s="9"/>
      <c r="D18" s="4"/>
    </row>
    <row r="19" spans="1:4" s="2" customFormat="1" ht="13.5" customHeight="1" x14ac:dyDescent="0.15">
      <c r="A19" s="91"/>
      <c r="B19" s="92"/>
      <c r="C19" s="9"/>
      <c r="D19" s="4"/>
    </row>
    <row r="20" spans="1:4" s="2" customFormat="1" ht="13.5" customHeight="1" x14ac:dyDescent="0.15">
      <c r="A20" s="91"/>
      <c r="B20" s="92"/>
      <c r="C20" s="9"/>
      <c r="D20" s="4"/>
    </row>
    <row r="21" spans="1:4" s="2" customFormat="1" ht="13.5" customHeight="1" x14ac:dyDescent="0.15">
      <c r="A21" s="91"/>
      <c r="B21" s="92"/>
      <c r="C21" s="9"/>
      <c r="D21" s="4"/>
    </row>
    <row r="22" spans="1:4" s="2" customFormat="1" ht="13.5" customHeight="1" x14ac:dyDescent="0.15">
      <c r="A22" s="91"/>
      <c r="B22" s="92"/>
      <c r="C22" s="9"/>
      <c r="D22" s="4"/>
    </row>
    <row r="23" spans="1:4" s="2" customFormat="1" ht="13.5" customHeight="1" x14ac:dyDescent="0.15">
      <c r="A23" s="107" t="s">
        <v>50</v>
      </c>
      <c r="B23" s="108"/>
      <c r="C23" s="108"/>
      <c r="D23" s="109"/>
    </row>
    <row r="24" spans="1:4" s="2" customFormat="1" ht="13.5" customHeight="1" x14ac:dyDescent="0.15">
      <c r="A24" s="89" t="s">
        <v>23</v>
      </c>
      <c r="B24" s="90"/>
      <c r="C24" s="9"/>
      <c r="D24" s="4"/>
    </row>
    <row r="25" spans="1:4" s="2" customFormat="1" ht="13.5" customHeight="1" x14ac:dyDescent="0.15">
      <c r="A25" s="91"/>
      <c r="B25" s="92"/>
      <c r="C25" s="9"/>
      <c r="D25" s="4"/>
    </row>
    <row r="26" spans="1:4" s="2" customFormat="1" ht="13.5" customHeight="1" x14ac:dyDescent="0.15">
      <c r="A26" s="91"/>
      <c r="B26" s="92"/>
      <c r="C26" s="9"/>
      <c r="D26" s="4"/>
    </row>
    <row r="27" spans="1:4" s="2" customFormat="1" ht="13.5" customHeight="1" x14ac:dyDescent="0.15">
      <c r="A27" s="91"/>
      <c r="B27" s="92"/>
      <c r="C27" s="9"/>
      <c r="D27" s="4"/>
    </row>
    <row r="28" spans="1:4" s="2" customFormat="1" ht="13.5" customHeight="1" x14ac:dyDescent="0.15">
      <c r="A28" s="91"/>
      <c r="B28" s="92"/>
      <c r="C28" s="9"/>
      <c r="D28" s="4"/>
    </row>
    <row r="29" spans="1:4" s="2" customFormat="1" ht="13.5" customHeight="1" x14ac:dyDescent="0.15">
      <c r="A29" s="91"/>
      <c r="B29" s="92"/>
      <c r="C29" s="9"/>
      <c r="D29" s="4"/>
    </row>
    <row r="30" spans="1:4" s="2" customFormat="1" ht="13.5" customHeight="1" x14ac:dyDescent="0.15">
      <c r="A30" s="93"/>
      <c r="B30" s="94"/>
      <c r="C30" s="9"/>
      <c r="D30" s="4"/>
    </row>
    <row r="31" spans="1:4" s="2" customFormat="1" ht="13.5" customHeight="1" x14ac:dyDescent="0.15">
      <c r="A31" s="107" t="s">
        <v>50</v>
      </c>
      <c r="B31" s="108"/>
      <c r="C31" s="108"/>
      <c r="D31" s="109"/>
    </row>
    <row r="32" spans="1:4" s="2" customFormat="1" ht="13.5" customHeight="1" x14ac:dyDescent="0.15">
      <c r="A32" s="101" t="s">
        <v>24</v>
      </c>
      <c r="B32" s="102"/>
      <c r="C32" s="9"/>
      <c r="D32" s="4"/>
    </row>
    <row r="33" spans="1:4" s="2" customFormat="1" ht="13.5" customHeight="1" x14ac:dyDescent="0.15">
      <c r="A33" s="103"/>
      <c r="B33" s="104"/>
      <c r="C33" s="9"/>
      <c r="D33" s="4"/>
    </row>
    <row r="34" spans="1:4" s="2" customFormat="1" ht="13.5" customHeight="1" x14ac:dyDescent="0.15">
      <c r="A34" s="103"/>
      <c r="B34" s="104"/>
      <c r="C34" s="9"/>
      <c r="D34" s="4"/>
    </row>
    <row r="35" spans="1:4" s="2" customFormat="1" ht="13.5" customHeight="1" x14ac:dyDescent="0.15">
      <c r="A35" s="103"/>
      <c r="B35" s="104"/>
      <c r="C35" s="9"/>
      <c r="D35" s="4"/>
    </row>
    <row r="36" spans="1:4" s="2" customFormat="1" ht="13.5" customHeight="1" x14ac:dyDescent="0.15">
      <c r="A36" s="103"/>
      <c r="B36" s="104"/>
      <c r="C36" s="9"/>
      <c r="D36" s="4"/>
    </row>
    <row r="37" spans="1:4" s="2" customFormat="1" ht="13.5" customHeight="1" x14ac:dyDescent="0.15">
      <c r="A37" s="103"/>
      <c r="B37" s="104"/>
      <c r="C37" s="9"/>
      <c r="D37" s="4"/>
    </row>
    <row r="38" spans="1:4" s="2" customFormat="1" ht="13.5" customHeight="1" x14ac:dyDescent="0.15">
      <c r="A38" s="103"/>
      <c r="B38" s="104"/>
      <c r="C38" s="9"/>
      <c r="D38" s="4"/>
    </row>
    <row r="39" spans="1:4" s="2" customFormat="1" ht="13.5" customHeight="1" x14ac:dyDescent="0.15">
      <c r="A39" s="105"/>
      <c r="B39" s="106"/>
      <c r="C39" s="9"/>
      <c r="D39" s="4"/>
    </row>
    <row r="40" spans="1:4" s="2" customFormat="1" ht="13.5" customHeight="1" x14ac:dyDescent="0.15">
      <c r="A40" s="107" t="s">
        <v>50</v>
      </c>
      <c r="B40" s="108"/>
      <c r="C40" s="108"/>
      <c r="D40" s="109"/>
    </row>
    <row r="41" spans="1:4" s="2" customFormat="1" ht="13.5" customHeight="1" x14ac:dyDescent="0.15">
      <c r="A41" s="89" t="s">
        <v>10</v>
      </c>
      <c r="B41" s="90"/>
      <c r="C41" s="9"/>
      <c r="D41" s="4"/>
    </row>
    <row r="42" spans="1:4" s="2" customFormat="1" ht="13.5" customHeight="1" x14ac:dyDescent="0.15">
      <c r="A42" s="91"/>
      <c r="B42" s="92"/>
      <c r="C42" s="9"/>
      <c r="D42" s="4"/>
    </row>
    <row r="43" spans="1:4" s="2" customFormat="1" ht="13.5" customHeight="1" x14ac:dyDescent="0.15">
      <c r="A43" s="91"/>
      <c r="B43" s="92"/>
      <c r="C43" s="9"/>
      <c r="D43" s="4"/>
    </row>
    <row r="44" spans="1:4" s="2" customFormat="1" ht="13.5" customHeight="1" x14ac:dyDescent="0.15">
      <c r="A44" s="91"/>
      <c r="B44" s="92"/>
      <c r="C44" s="9"/>
      <c r="D44" s="4"/>
    </row>
    <row r="45" spans="1:4" s="2" customFormat="1" ht="13.5" customHeight="1" x14ac:dyDescent="0.15">
      <c r="A45" s="91"/>
      <c r="B45" s="92"/>
      <c r="C45" s="9"/>
      <c r="D45" s="4"/>
    </row>
    <row r="46" spans="1:4" s="2" customFormat="1" ht="13.5" customHeight="1" x14ac:dyDescent="0.15">
      <c r="A46" s="91"/>
      <c r="B46" s="92"/>
      <c r="C46" s="9"/>
      <c r="D46" s="4"/>
    </row>
    <row r="47" spans="1:4" s="2" customFormat="1" ht="13.5" customHeight="1" x14ac:dyDescent="0.15">
      <c r="A47" s="91"/>
      <c r="B47" s="92"/>
      <c r="C47" s="9"/>
      <c r="D47" s="4"/>
    </row>
    <row r="48" spans="1:4" s="2" customFormat="1" ht="13.5" customHeight="1" x14ac:dyDescent="0.15">
      <c r="A48" s="91"/>
      <c r="B48" s="92"/>
      <c r="C48" s="9"/>
      <c r="D48" s="4"/>
    </row>
    <row r="49" spans="1:4" s="2" customFormat="1" ht="13.5" customHeight="1" x14ac:dyDescent="0.15">
      <c r="A49" s="91"/>
      <c r="B49" s="92"/>
      <c r="C49" s="9"/>
      <c r="D49" s="4"/>
    </row>
    <row r="50" spans="1:4" s="2" customFormat="1" ht="13.5" customHeight="1" x14ac:dyDescent="0.15">
      <c r="A50" s="91"/>
      <c r="B50" s="92"/>
      <c r="C50" s="9"/>
      <c r="D50" s="4"/>
    </row>
    <row r="51" spans="1:4" s="2" customFormat="1" ht="13.5" customHeight="1" x14ac:dyDescent="0.15">
      <c r="A51" s="91"/>
      <c r="B51" s="92"/>
      <c r="C51" s="9"/>
      <c r="D51" s="4"/>
    </row>
    <row r="52" spans="1:4" s="2" customFormat="1" ht="13.5" customHeight="1" x14ac:dyDescent="0.15">
      <c r="A52" s="91"/>
      <c r="B52" s="92"/>
      <c r="C52" s="9"/>
      <c r="D52" s="4"/>
    </row>
    <row r="53" spans="1:4" s="2" customFormat="1" ht="13.5" customHeight="1" x14ac:dyDescent="0.15">
      <c r="A53" s="93"/>
      <c r="B53" s="94"/>
      <c r="C53" s="9"/>
      <c r="D53" s="3"/>
    </row>
    <row r="54" spans="1:4" s="2" customFormat="1" ht="13.5" customHeight="1" x14ac:dyDescent="0.15">
      <c r="A54" s="107" t="s">
        <v>50</v>
      </c>
      <c r="B54" s="108"/>
      <c r="C54" s="108"/>
      <c r="D54" s="109"/>
    </row>
    <row r="55" spans="1:4" x14ac:dyDescent="0.15">
      <c r="A55" s="88"/>
      <c r="B55" s="88"/>
      <c r="C55" s="88"/>
      <c r="D55" s="88"/>
    </row>
    <row r="56" spans="1:4" x14ac:dyDescent="0.15">
      <c r="A56" s="88"/>
      <c r="B56" s="88"/>
      <c r="C56" s="88"/>
      <c r="D56" s="88"/>
    </row>
    <row r="57" spans="1:4" x14ac:dyDescent="0.15">
      <c r="A57" s="88"/>
      <c r="B57" s="88"/>
      <c r="C57" s="88"/>
      <c r="D57" s="88"/>
    </row>
    <row r="58" spans="1:4" x14ac:dyDescent="0.15">
      <c r="A58" s="88"/>
      <c r="B58" s="88"/>
      <c r="C58" s="88"/>
      <c r="D58" s="88"/>
    </row>
    <row r="59" spans="1:4" x14ac:dyDescent="0.15">
      <c r="A59" s="88"/>
      <c r="B59" s="88"/>
      <c r="C59" s="88"/>
      <c r="D59" s="88"/>
    </row>
    <row r="60" spans="1:4" x14ac:dyDescent="0.15">
      <c r="A60" s="88"/>
      <c r="B60" s="88"/>
      <c r="C60" s="88"/>
      <c r="D60" s="88"/>
    </row>
    <row r="61" spans="1:4" x14ac:dyDescent="0.15">
      <c r="A61" s="88"/>
      <c r="B61" s="88"/>
      <c r="C61" s="88"/>
      <c r="D61" s="88"/>
    </row>
  </sheetData>
  <sheetProtection insertRows="0" deleteRows="0"/>
  <mergeCells count="18">
    <mergeCell ref="A41:B53"/>
    <mergeCell ref="A54:D54"/>
    <mergeCell ref="A55:D61"/>
    <mergeCell ref="A23:D23"/>
    <mergeCell ref="A24:B30"/>
    <mergeCell ref="A31:D31"/>
    <mergeCell ref="A32:B39"/>
    <mergeCell ref="A40:D40"/>
    <mergeCell ref="A7:B7"/>
    <mergeCell ref="A10:B11"/>
    <mergeCell ref="C10:C11"/>
    <mergeCell ref="D10:D11"/>
    <mergeCell ref="A12:B22"/>
    <mergeCell ref="A2:D2"/>
    <mergeCell ref="A3:B3"/>
    <mergeCell ref="A4:B4"/>
    <mergeCell ref="A5:B5"/>
    <mergeCell ref="A6:B6"/>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view="pageBreakPreview" zoomScaleNormal="115" zoomScaleSheetLayoutView="100" workbookViewId="0">
      <selection activeCell="I30" sqref="I30"/>
    </sheetView>
  </sheetViews>
  <sheetFormatPr defaultColWidth="9" defaultRowHeight="13.5" x14ac:dyDescent="0.15"/>
  <cols>
    <col min="1" max="1" width="8.5" style="1" customWidth="1"/>
    <col min="2" max="2" width="8.625" style="1" customWidth="1"/>
    <col min="3" max="3" width="17.375" style="1" customWidth="1"/>
    <col min="4" max="4" width="46.5" style="1" customWidth="1"/>
    <col min="5" max="16384" width="9" style="1"/>
  </cols>
  <sheetData>
    <row r="1" spans="1:4" x14ac:dyDescent="0.15">
      <c r="A1" s="10" t="s">
        <v>123</v>
      </c>
      <c r="B1" s="11"/>
      <c r="C1" s="11"/>
      <c r="D1" s="11"/>
    </row>
    <row r="2" spans="1:4" ht="24.75" customHeight="1" x14ac:dyDescent="0.15">
      <c r="A2" s="111" t="str">
        <f>"3年度目("&amp;表紙!H22&amp;"）　課題予算【"&amp;表紙!H7&amp;"】"</f>
        <v>3年度目(2027年度）　課題予算【】</v>
      </c>
      <c r="B2" s="111"/>
      <c r="C2" s="111"/>
      <c r="D2" s="111"/>
    </row>
    <row r="3" spans="1:4" x14ac:dyDescent="0.15">
      <c r="A3" s="110" t="s">
        <v>51</v>
      </c>
      <c r="B3" s="110"/>
      <c r="C3" s="13">
        <f>SUM(C11:C23)</f>
        <v>0</v>
      </c>
      <c r="D3" s="12" t="s">
        <v>52</v>
      </c>
    </row>
    <row r="4" spans="1:4" x14ac:dyDescent="0.15">
      <c r="A4" s="110" t="s">
        <v>44</v>
      </c>
      <c r="B4" s="110"/>
      <c r="C4" s="13">
        <f>SUM(C23:C31)</f>
        <v>0</v>
      </c>
      <c r="D4" s="12" t="s">
        <v>52</v>
      </c>
    </row>
    <row r="5" spans="1:4" x14ac:dyDescent="0.15">
      <c r="A5" s="110" t="s">
        <v>45</v>
      </c>
      <c r="B5" s="110"/>
      <c r="C5" s="13">
        <f>SUM(C31:C40)</f>
        <v>0</v>
      </c>
      <c r="D5" s="12" t="s">
        <v>52</v>
      </c>
    </row>
    <row r="6" spans="1:4" x14ac:dyDescent="0.15">
      <c r="A6" s="110" t="s">
        <v>46</v>
      </c>
      <c r="B6" s="110"/>
      <c r="C6" s="13">
        <f>SUM(C40:C54)</f>
        <v>0</v>
      </c>
      <c r="D6" s="12" t="s">
        <v>52</v>
      </c>
    </row>
    <row r="7" spans="1:4" x14ac:dyDescent="0.15">
      <c r="A7" s="110" t="s">
        <v>32</v>
      </c>
      <c r="B7" s="110"/>
      <c r="C7" s="13">
        <f>SUM(C3:C6)</f>
        <v>0</v>
      </c>
      <c r="D7" s="12" t="s">
        <v>52</v>
      </c>
    </row>
    <row r="8" spans="1:4" x14ac:dyDescent="0.15">
      <c r="A8" s="14"/>
      <c r="B8" s="14"/>
      <c r="C8" s="15"/>
      <c r="D8" s="14"/>
    </row>
    <row r="9" spans="1:4" x14ac:dyDescent="0.15">
      <c r="A9" s="11"/>
      <c r="B9" s="11"/>
      <c r="C9" s="16" t="s">
        <v>25</v>
      </c>
      <c r="D9" s="11"/>
    </row>
    <row r="10" spans="1:4" ht="13.5" customHeight="1" x14ac:dyDescent="0.15">
      <c r="A10" s="97"/>
      <c r="B10" s="98"/>
      <c r="C10" s="95" t="s">
        <v>79</v>
      </c>
      <c r="D10" s="95" t="s">
        <v>1</v>
      </c>
    </row>
    <row r="11" spans="1:4" x14ac:dyDescent="0.15">
      <c r="A11" s="99"/>
      <c r="B11" s="100"/>
      <c r="C11" s="96"/>
      <c r="D11" s="96"/>
    </row>
    <row r="12" spans="1:4" s="2" customFormat="1" ht="13.5" customHeight="1" x14ac:dyDescent="0.15">
      <c r="A12" s="89" t="s">
        <v>11</v>
      </c>
      <c r="B12" s="90"/>
      <c r="C12" s="9"/>
      <c r="D12" s="4"/>
    </row>
    <row r="13" spans="1:4" s="2" customFormat="1" ht="13.5" customHeight="1" x14ac:dyDescent="0.15">
      <c r="A13" s="91"/>
      <c r="B13" s="92"/>
      <c r="C13" s="9"/>
      <c r="D13" s="4"/>
    </row>
    <row r="14" spans="1:4" s="2" customFormat="1" ht="13.5" customHeight="1" x14ac:dyDescent="0.15">
      <c r="A14" s="91"/>
      <c r="B14" s="92"/>
      <c r="C14" s="9"/>
      <c r="D14" s="4"/>
    </row>
    <row r="15" spans="1:4" s="2" customFormat="1" ht="13.5" customHeight="1" x14ac:dyDescent="0.15">
      <c r="A15" s="91"/>
      <c r="B15" s="92"/>
      <c r="C15" s="9"/>
      <c r="D15" s="4"/>
    </row>
    <row r="16" spans="1:4" s="2" customFormat="1" ht="13.5" customHeight="1" x14ac:dyDescent="0.15">
      <c r="A16" s="91"/>
      <c r="B16" s="92"/>
      <c r="C16" s="9"/>
      <c r="D16" s="4"/>
    </row>
    <row r="17" spans="1:4" s="2" customFormat="1" ht="13.5" customHeight="1" x14ac:dyDescent="0.15">
      <c r="A17" s="91"/>
      <c r="B17" s="92"/>
      <c r="C17" s="9"/>
      <c r="D17" s="4"/>
    </row>
    <row r="18" spans="1:4" s="2" customFormat="1" ht="13.5" customHeight="1" x14ac:dyDescent="0.15">
      <c r="A18" s="91"/>
      <c r="B18" s="92"/>
      <c r="C18" s="9"/>
      <c r="D18" s="4"/>
    </row>
    <row r="19" spans="1:4" s="2" customFormat="1" ht="13.5" customHeight="1" x14ac:dyDescent="0.15">
      <c r="A19" s="91"/>
      <c r="B19" s="92"/>
      <c r="C19" s="9"/>
      <c r="D19" s="4"/>
    </row>
    <row r="20" spans="1:4" s="2" customFormat="1" ht="13.5" customHeight="1" x14ac:dyDescent="0.15">
      <c r="A20" s="91"/>
      <c r="B20" s="92"/>
      <c r="C20" s="9"/>
      <c r="D20" s="4"/>
    </row>
    <row r="21" spans="1:4" s="2" customFormat="1" ht="13.5" customHeight="1" x14ac:dyDescent="0.15">
      <c r="A21" s="91"/>
      <c r="B21" s="92"/>
      <c r="C21" s="9"/>
      <c r="D21" s="4"/>
    </row>
    <row r="22" spans="1:4" s="2" customFormat="1" ht="13.5" customHeight="1" x14ac:dyDescent="0.15">
      <c r="A22" s="91"/>
      <c r="B22" s="92"/>
      <c r="C22" s="9"/>
      <c r="D22" s="4"/>
    </row>
    <row r="23" spans="1:4" s="2" customFormat="1" ht="13.5" customHeight="1" x14ac:dyDescent="0.15">
      <c r="A23" s="107" t="s">
        <v>50</v>
      </c>
      <c r="B23" s="108"/>
      <c r="C23" s="108"/>
      <c r="D23" s="109"/>
    </row>
    <row r="24" spans="1:4" s="2" customFormat="1" ht="13.5" customHeight="1" x14ac:dyDescent="0.15">
      <c r="A24" s="89" t="s">
        <v>23</v>
      </c>
      <c r="B24" s="90"/>
      <c r="C24" s="9"/>
      <c r="D24" s="4"/>
    </row>
    <row r="25" spans="1:4" s="2" customFormat="1" ht="13.5" customHeight="1" x14ac:dyDescent="0.15">
      <c r="A25" s="91"/>
      <c r="B25" s="92"/>
      <c r="C25" s="9"/>
      <c r="D25" s="4"/>
    </row>
    <row r="26" spans="1:4" s="2" customFormat="1" ht="13.5" customHeight="1" x14ac:dyDescent="0.15">
      <c r="A26" s="91"/>
      <c r="B26" s="92"/>
      <c r="C26" s="9"/>
      <c r="D26" s="4"/>
    </row>
    <row r="27" spans="1:4" s="2" customFormat="1" ht="13.5" customHeight="1" x14ac:dyDescent="0.15">
      <c r="A27" s="91"/>
      <c r="B27" s="92"/>
      <c r="C27" s="9"/>
      <c r="D27" s="4"/>
    </row>
    <row r="28" spans="1:4" s="2" customFormat="1" ht="13.5" customHeight="1" x14ac:dyDescent="0.15">
      <c r="A28" s="91"/>
      <c r="B28" s="92"/>
      <c r="C28" s="9"/>
      <c r="D28" s="4"/>
    </row>
    <row r="29" spans="1:4" s="2" customFormat="1" ht="13.5" customHeight="1" x14ac:dyDescent="0.15">
      <c r="A29" s="91"/>
      <c r="B29" s="92"/>
      <c r="C29" s="9"/>
      <c r="D29" s="4"/>
    </row>
    <row r="30" spans="1:4" s="2" customFormat="1" ht="13.5" customHeight="1" x14ac:dyDescent="0.15">
      <c r="A30" s="93"/>
      <c r="B30" s="94"/>
      <c r="C30" s="9"/>
      <c r="D30" s="4"/>
    </row>
    <row r="31" spans="1:4" s="2" customFormat="1" ht="13.5" customHeight="1" x14ac:dyDescent="0.15">
      <c r="A31" s="107" t="s">
        <v>50</v>
      </c>
      <c r="B31" s="108"/>
      <c r="C31" s="108"/>
      <c r="D31" s="109"/>
    </row>
    <row r="32" spans="1:4" s="2" customFormat="1" ht="13.5" customHeight="1" x14ac:dyDescent="0.15">
      <c r="A32" s="101" t="s">
        <v>24</v>
      </c>
      <c r="B32" s="102"/>
      <c r="C32" s="9"/>
      <c r="D32" s="4"/>
    </row>
    <row r="33" spans="1:4" s="2" customFormat="1" ht="13.5" customHeight="1" x14ac:dyDescent="0.15">
      <c r="A33" s="103"/>
      <c r="B33" s="104"/>
      <c r="C33" s="9"/>
      <c r="D33" s="4"/>
    </row>
    <row r="34" spans="1:4" s="2" customFormat="1" ht="13.5" customHeight="1" x14ac:dyDescent="0.15">
      <c r="A34" s="103"/>
      <c r="B34" s="104"/>
      <c r="C34" s="9"/>
      <c r="D34" s="4"/>
    </row>
    <row r="35" spans="1:4" s="2" customFormat="1" ht="13.5" customHeight="1" x14ac:dyDescent="0.15">
      <c r="A35" s="103"/>
      <c r="B35" s="104"/>
      <c r="C35" s="9"/>
      <c r="D35" s="4"/>
    </row>
    <row r="36" spans="1:4" s="2" customFormat="1" ht="13.5" customHeight="1" x14ac:dyDescent="0.15">
      <c r="A36" s="103"/>
      <c r="B36" s="104"/>
      <c r="C36" s="9"/>
      <c r="D36" s="4"/>
    </row>
    <row r="37" spans="1:4" s="2" customFormat="1" ht="13.5" customHeight="1" x14ac:dyDescent="0.15">
      <c r="A37" s="103"/>
      <c r="B37" s="104"/>
      <c r="C37" s="9"/>
      <c r="D37" s="4"/>
    </row>
    <row r="38" spans="1:4" s="2" customFormat="1" ht="13.5" customHeight="1" x14ac:dyDescent="0.15">
      <c r="A38" s="103"/>
      <c r="B38" s="104"/>
      <c r="C38" s="9"/>
      <c r="D38" s="4"/>
    </row>
    <row r="39" spans="1:4" s="2" customFormat="1" ht="13.5" customHeight="1" x14ac:dyDescent="0.15">
      <c r="A39" s="105"/>
      <c r="B39" s="106"/>
      <c r="C39" s="9"/>
      <c r="D39" s="4"/>
    </row>
    <row r="40" spans="1:4" s="2" customFormat="1" ht="13.5" customHeight="1" x14ac:dyDescent="0.15">
      <c r="A40" s="107" t="s">
        <v>50</v>
      </c>
      <c r="B40" s="108"/>
      <c r="C40" s="108"/>
      <c r="D40" s="109"/>
    </row>
    <row r="41" spans="1:4" s="2" customFormat="1" ht="13.5" customHeight="1" x14ac:dyDescent="0.15">
      <c r="A41" s="89" t="s">
        <v>10</v>
      </c>
      <c r="B41" s="90"/>
      <c r="C41" s="9"/>
      <c r="D41" s="4"/>
    </row>
    <row r="42" spans="1:4" s="2" customFormat="1" ht="13.5" customHeight="1" x14ac:dyDescent="0.15">
      <c r="A42" s="91"/>
      <c r="B42" s="92"/>
      <c r="C42" s="9"/>
      <c r="D42" s="4"/>
    </row>
    <row r="43" spans="1:4" s="2" customFormat="1" ht="13.5" customHeight="1" x14ac:dyDescent="0.15">
      <c r="A43" s="91"/>
      <c r="B43" s="92"/>
      <c r="C43" s="9"/>
      <c r="D43" s="4"/>
    </row>
    <row r="44" spans="1:4" s="2" customFormat="1" ht="13.5" customHeight="1" x14ac:dyDescent="0.15">
      <c r="A44" s="91"/>
      <c r="B44" s="92"/>
      <c r="C44" s="9"/>
      <c r="D44" s="4"/>
    </row>
    <row r="45" spans="1:4" s="2" customFormat="1" ht="13.5" customHeight="1" x14ac:dyDescent="0.15">
      <c r="A45" s="91"/>
      <c r="B45" s="92"/>
      <c r="C45" s="9"/>
      <c r="D45" s="4"/>
    </row>
    <row r="46" spans="1:4" s="2" customFormat="1" ht="13.5" customHeight="1" x14ac:dyDescent="0.15">
      <c r="A46" s="91"/>
      <c r="B46" s="92"/>
      <c r="C46" s="9"/>
      <c r="D46" s="4"/>
    </row>
    <row r="47" spans="1:4" s="2" customFormat="1" ht="13.5" customHeight="1" x14ac:dyDescent="0.15">
      <c r="A47" s="91"/>
      <c r="B47" s="92"/>
      <c r="C47" s="9"/>
      <c r="D47" s="4"/>
    </row>
    <row r="48" spans="1:4" s="2" customFormat="1" ht="13.5" customHeight="1" x14ac:dyDescent="0.15">
      <c r="A48" s="91"/>
      <c r="B48" s="92"/>
      <c r="C48" s="9"/>
      <c r="D48" s="4"/>
    </row>
    <row r="49" spans="1:4" s="2" customFormat="1" ht="13.5" customHeight="1" x14ac:dyDescent="0.15">
      <c r="A49" s="91"/>
      <c r="B49" s="92"/>
      <c r="C49" s="9"/>
      <c r="D49" s="4"/>
    </row>
    <row r="50" spans="1:4" s="2" customFormat="1" ht="13.5" customHeight="1" x14ac:dyDescent="0.15">
      <c r="A50" s="91"/>
      <c r="B50" s="92"/>
      <c r="C50" s="9"/>
      <c r="D50" s="4"/>
    </row>
    <row r="51" spans="1:4" s="2" customFormat="1" ht="13.5" customHeight="1" x14ac:dyDescent="0.15">
      <c r="A51" s="91"/>
      <c r="B51" s="92"/>
      <c r="C51" s="9"/>
      <c r="D51" s="4"/>
    </row>
    <row r="52" spans="1:4" s="2" customFormat="1" ht="13.5" customHeight="1" x14ac:dyDescent="0.15">
      <c r="A52" s="91"/>
      <c r="B52" s="92"/>
      <c r="C52" s="9"/>
      <c r="D52" s="4"/>
    </row>
    <row r="53" spans="1:4" s="2" customFormat="1" ht="13.5" customHeight="1" x14ac:dyDescent="0.15">
      <c r="A53" s="93"/>
      <c r="B53" s="94"/>
      <c r="C53" s="9"/>
      <c r="D53" s="3"/>
    </row>
    <row r="54" spans="1:4" s="2" customFormat="1" ht="13.5" customHeight="1" x14ac:dyDescent="0.15">
      <c r="A54" s="107" t="s">
        <v>50</v>
      </c>
      <c r="B54" s="108"/>
      <c r="C54" s="108"/>
      <c r="D54" s="109"/>
    </row>
    <row r="55" spans="1:4" x14ac:dyDescent="0.15">
      <c r="A55" s="88"/>
      <c r="B55" s="88"/>
      <c r="C55" s="88"/>
      <c r="D55" s="88"/>
    </row>
    <row r="56" spans="1:4" x14ac:dyDescent="0.15">
      <c r="A56" s="88"/>
      <c r="B56" s="88"/>
      <c r="C56" s="88"/>
      <c r="D56" s="88"/>
    </row>
    <row r="57" spans="1:4" x14ac:dyDescent="0.15">
      <c r="A57" s="88"/>
      <c r="B57" s="88"/>
      <c r="C57" s="88"/>
      <c r="D57" s="88"/>
    </row>
    <row r="58" spans="1:4" x14ac:dyDescent="0.15">
      <c r="A58" s="88"/>
      <c r="B58" s="88"/>
      <c r="C58" s="88"/>
      <c r="D58" s="88"/>
    </row>
    <row r="59" spans="1:4" x14ac:dyDescent="0.15">
      <c r="A59" s="88"/>
      <c r="B59" s="88"/>
      <c r="C59" s="88"/>
      <c r="D59" s="88"/>
    </row>
    <row r="60" spans="1:4" x14ac:dyDescent="0.15">
      <c r="A60" s="88"/>
      <c r="B60" s="88"/>
      <c r="C60" s="88"/>
      <c r="D60" s="88"/>
    </row>
    <row r="61" spans="1:4" x14ac:dyDescent="0.15">
      <c r="A61" s="88"/>
      <c r="B61" s="88"/>
      <c r="C61" s="88"/>
      <c r="D61" s="88"/>
    </row>
  </sheetData>
  <sheetProtection insertRows="0" deleteRows="0"/>
  <mergeCells count="18">
    <mergeCell ref="A41:B53"/>
    <mergeCell ref="A54:D54"/>
    <mergeCell ref="A55:D61"/>
    <mergeCell ref="A23:D23"/>
    <mergeCell ref="A24:B30"/>
    <mergeCell ref="A31:D31"/>
    <mergeCell ref="A32:B39"/>
    <mergeCell ref="A40:D40"/>
    <mergeCell ref="A7:B7"/>
    <mergeCell ref="A10:B11"/>
    <mergeCell ref="C10:C11"/>
    <mergeCell ref="D10:D11"/>
    <mergeCell ref="A12:B22"/>
    <mergeCell ref="A2:D2"/>
    <mergeCell ref="A3:B3"/>
    <mergeCell ref="A4:B4"/>
    <mergeCell ref="A5:B5"/>
    <mergeCell ref="A6:B6"/>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view="pageBreakPreview" zoomScale="115" zoomScaleNormal="115" zoomScaleSheetLayoutView="115" workbookViewId="0">
      <selection activeCell="D37" sqref="D37"/>
    </sheetView>
  </sheetViews>
  <sheetFormatPr defaultColWidth="9" defaultRowHeight="13.5" x14ac:dyDescent="0.15"/>
  <cols>
    <col min="1" max="1" width="8.5" style="1" customWidth="1"/>
    <col min="2" max="2" width="8.625" style="1" customWidth="1"/>
    <col min="3" max="3" width="17.375" style="1" customWidth="1"/>
    <col min="4" max="4" width="46.5" style="1" customWidth="1"/>
    <col min="5" max="16384" width="9" style="1"/>
  </cols>
  <sheetData>
    <row r="1" spans="1:4" x14ac:dyDescent="0.15">
      <c r="A1" s="10" t="s">
        <v>123</v>
      </c>
      <c r="B1" s="11"/>
      <c r="C1" s="11"/>
      <c r="D1" s="11"/>
    </row>
    <row r="2" spans="1:4" ht="24.75" customHeight="1" x14ac:dyDescent="0.15">
      <c r="A2" s="111" t="str">
        <f>"4年度目("&amp;表紙!I22&amp;"）　課題予算【"&amp;表紙!H7&amp;"】"</f>
        <v>4年度目(2028年度）　課題予算【】</v>
      </c>
      <c r="B2" s="111"/>
      <c r="C2" s="111"/>
      <c r="D2" s="111"/>
    </row>
    <row r="3" spans="1:4" x14ac:dyDescent="0.15">
      <c r="A3" s="110" t="s">
        <v>51</v>
      </c>
      <c r="B3" s="110"/>
      <c r="C3" s="13">
        <f>SUM(C11:C23)</f>
        <v>0</v>
      </c>
      <c r="D3" s="12" t="s">
        <v>52</v>
      </c>
    </row>
    <row r="4" spans="1:4" x14ac:dyDescent="0.15">
      <c r="A4" s="110" t="s">
        <v>44</v>
      </c>
      <c r="B4" s="110"/>
      <c r="C4" s="13">
        <f>SUM(C23:C31)</f>
        <v>0</v>
      </c>
      <c r="D4" s="12" t="s">
        <v>52</v>
      </c>
    </row>
    <row r="5" spans="1:4" x14ac:dyDescent="0.15">
      <c r="A5" s="110" t="s">
        <v>45</v>
      </c>
      <c r="B5" s="110"/>
      <c r="C5" s="13">
        <f>SUM(C31:C40)</f>
        <v>0</v>
      </c>
      <c r="D5" s="12" t="s">
        <v>52</v>
      </c>
    </row>
    <row r="6" spans="1:4" x14ac:dyDescent="0.15">
      <c r="A6" s="110" t="s">
        <v>46</v>
      </c>
      <c r="B6" s="110"/>
      <c r="C6" s="13">
        <f>SUM(C40:C54)</f>
        <v>0</v>
      </c>
      <c r="D6" s="12" t="s">
        <v>52</v>
      </c>
    </row>
    <row r="7" spans="1:4" x14ac:dyDescent="0.15">
      <c r="A7" s="110" t="s">
        <v>32</v>
      </c>
      <c r="B7" s="110"/>
      <c r="C7" s="13">
        <f>SUM(C3:C6)</f>
        <v>0</v>
      </c>
      <c r="D7" s="12" t="s">
        <v>52</v>
      </c>
    </row>
    <row r="8" spans="1:4" x14ac:dyDescent="0.15">
      <c r="A8" s="14"/>
      <c r="B8" s="14"/>
      <c r="C8" s="15"/>
      <c r="D8" s="14"/>
    </row>
    <row r="9" spans="1:4" x14ac:dyDescent="0.15">
      <c r="A9" s="11"/>
      <c r="B9" s="11"/>
      <c r="C9" s="16" t="s">
        <v>25</v>
      </c>
      <c r="D9" s="11"/>
    </row>
    <row r="10" spans="1:4" ht="13.5" customHeight="1" x14ac:dyDescent="0.15">
      <c r="A10" s="97"/>
      <c r="B10" s="98"/>
      <c r="C10" s="95" t="s">
        <v>80</v>
      </c>
      <c r="D10" s="95" t="s">
        <v>1</v>
      </c>
    </row>
    <row r="11" spans="1:4" x14ac:dyDescent="0.15">
      <c r="A11" s="99"/>
      <c r="B11" s="100"/>
      <c r="C11" s="96"/>
      <c r="D11" s="96"/>
    </row>
    <row r="12" spans="1:4" s="2" customFormat="1" ht="13.5" customHeight="1" x14ac:dyDescent="0.15">
      <c r="A12" s="89" t="s">
        <v>11</v>
      </c>
      <c r="B12" s="90"/>
      <c r="C12" s="9"/>
      <c r="D12" s="4"/>
    </row>
    <row r="13" spans="1:4" s="2" customFormat="1" ht="13.5" customHeight="1" x14ac:dyDescent="0.15">
      <c r="A13" s="91"/>
      <c r="B13" s="92"/>
      <c r="C13" s="9"/>
      <c r="D13" s="4"/>
    </row>
    <row r="14" spans="1:4" s="2" customFormat="1" ht="13.5" customHeight="1" x14ac:dyDescent="0.15">
      <c r="A14" s="91"/>
      <c r="B14" s="92"/>
      <c r="C14" s="9"/>
      <c r="D14" s="4"/>
    </row>
    <row r="15" spans="1:4" s="2" customFormat="1" ht="13.5" customHeight="1" x14ac:dyDescent="0.15">
      <c r="A15" s="91"/>
      <c r="B15" s="92"/>
      <c r="C15" s="9"/>
      <c r="D15" s="4"/>
    </row>
    <row r="16" spans="1:4" s="2" customFormat="1" ht="13.5" customHeight="1" x14ac:dyDescent="0.15">
      <c r="A16" s="91"/>
      <c r="B16" s="92"/>
      <c r="C16" s="9"/>
      <c r="D16" s="4"/>
    </row>
    <row r="17" spans="1:4" s="2" customFormat="1" ht="13.5" customHeight="1" x14ac:dyDescent="0.15">
      <c r="A17" s="91"/>
      <c r="B17" s="92"/>
      <c r="C17" s="9"/>
      <c r="D17" s="4"/>
    </row>
    <row r="18" spans="1:4" s="2" customFormat="1" ht="13.5" customHeight="1" x14ac:dyDescent="0.15">
      <c r="A18" s="91"/>
      <c r="B18" s="92"/>
      <c r="C18" s="9"/>
      <c r="D18" s="4"/>
    </row>
    <row r="19" spans="1:4" s="2" customFormat="1" ht="13.5" customHeight="1" x14ac:dyDescent="0.15">
      <c r="A19" s="91"/>
      <c r="B19" s="92"/>
      <c r="C19" s="9"/>
      <c r="D19" s="4"/>
    </row>
    <row r="20" spans="1:4" s="2" customFormat="1" ht="13.5" customHeight="1" x14ac:dyDescent="0.15">
      <c r="A20" s="91"/>
      <c r="B20" s="92"/>
      <c r="C20" s="9"/>
      <c r="D20" s="4"/>
    </row>
    <row r="21" spans="1:4" s="2" customFormat="1" ht="13.5" customHeight="1" x14ac:dyDescent="0.15">
      <c r="A21" s="91"/>
      <c r="B21" s="92"/>
      <c r="C21" s="9"/>
      <c r="D21" s="4"/>
    </row>
    <row r="22" spans="1:4" s="2" customFormat="1" ht="13.5" customHeight="1" x14ac:dyDescent="0.15">
      <c r="A22" s="91"/>
      <c r="B22" s="92"/>
      <c r="C22" s="9"/>
      <c r="D22" s="4"/>
    </row>
    <row r="23" spans="1:4" s="2" customFormat="1" ht="13.5" customHeight="1" x14ac:dyDescent="0.15">
      <c r="A23" s="107" t="s">
        <v>50</v>
      </c>
      <c r="B23" s="108"/>
      <c r="C23" s="108"/>
      <c r="D23" s="109"/>
    </row>
    <row r="24" spans="1:4" s="2" customFormat="1" ht="13.5" customHeight="1" x14ac:dyDescent="0.15">
      <c r="A24" s="89" t="s">
        <v>23</v>
      </c>
      <c r="B24" s="90"/>
      <c r="C24" s="9"/>
      <c r="D24" s="4"/>
    </row>
    <row r="25" spans="1:4" s="2" customFormat="1" ht="13.5" customHeight="1" x14ac:dyDescent="0.15">
      <c r="A25" s="91"/>
      <c r="B25" s="92"/>
      <c r="C25" s="9"/>
      <c r="D25" s="4"/>
    </row>
    <row r="26" spans="1:4" s="2" customFormat="1" ht="13.5" customHeight="1" x14ac:dyDescent="0.15">
      <c r="A26" s="91"/>
      <c r="B26" s="92"/>
      <c r="C26" s="9"/>
      <c r="D26" s="4"/>
    </row>
    <row r="27" spans="1:4" s="2" customFormat="1" ht="13.5" customHeight="1" x14ac:dyDescent="0.15">
      <c r="A27" s="91"/>
      <c r="B27" s="92"/>
      <c r="C27" s="9"/>
      <c r="D27" s="4"/>
    </row>
    <row r="28" spans="1:4" s="2" customFormat="1" ht="13.5" customHeight="1" x14ac:dyDescent="0.15">
      <c r="A28" s="91"/>
      <c r="B28" s="92"/>
      <c r="C28" s="9"/>
      <c r="D28" s="4"/>
    </row>
    <row r="29" spans="1:4" s="2" customFormat="1" ht="13.5" customHeight="1" x14ac:dyDescent="0.15">
      <c r="A29" s="91"/>
      <c r="B29" s="92"/>
      <c r="C29" s="9"/>
      <c r="D29" s="4"/>
    </row>
    <row r="30" spans="1:4" s="2" customFormat="1" ht="13.5" customHeight="1" x14ac:dyDescent="0.15">
      <c r="A30" s="93"/>
      <c r="B30" s="94"/>
      <c r="C30" s="9"/>
      <c r="D30" s="4"/>
    </row>
    <row r="31" spans="1:4" s="2" customFormat="1" ht="13.5" customHeight="1" x14ac:dyDescent="0.15">
      <c r="A31" s="107" t="s">
        <v>50</v>
      </c>
      <c r="B31" s="108"/>
      <c r="C31" s="108"/>
      <c r="D31" s="109"/>
    </row>
    <row r="32" spans="1:4" s="2" customFormat="1" ht="13.5" customHeight="1" x14ac:dyDescent="0.15">
      <c r="A32" s="101" t="s">
        <v>24</v>
      </c>
      <c r="B32" s="102"/>
      <c r="C32" s="9"/>
      <c r="D32" s="4"/>
    </row>
    <row r="33" spans="1:4" s="2" customFormat="1" ht="13.5" customHeight="1" x14ac:dyDescent="0.15">
      <c r="A33" s="103"/>
      <c r="B33" s="104"/>
      <c r="C33" s="9"/>
      <c r="D33" s="4"/>
    </row>
    <row r="34" spans="1:4" s="2" customFormat="1" ht="13.5" customHeight="1" x14ac:dyDescent="0.15">
      <c r="A34" s="103"/>
      <c r="B34" s="104"/>
      <c r="C34" s="9"/>
      <c r="D34" s="4"/>
    </row>
    <row r="35" spans="1:4" s="2" customFormat="1" ht="13.5" customHeight="1" x14ac:dyDescent="0.15">
      <c r="A35" s="103"/>
      <c r="B35" s="104"/>
      <c r="C35" s="9"/>
      <c r="D35" s="4"/>
    </row>
    <row r="36" spans="1:4" s="2" customFormat="1" ht="13.5" customHeight="1" x14ac:dyDescent="0.15">
      <c r="A36" s="103"/>
      <c r="B36" s="104"/>
      <c r="C36" s="9"/>
      <c r="D36" s="4"/>
    </row>
    <row r="37" spans="1:4" s="2" customFormat="1" ht="13.5" customHeight="1" x14ac:dyDescent="0.15">
      <c r="A37" s="103"/>
      <c r="B37" s="104"/>
      <c r="C37" s="9"/>
      <c r="D37" s="4"/>
    </row>
    <row r="38" spans="1:4" s="2" customFormat="1" ht="13.5" customHeight="1" x14ac:dyDescent="0.15">
      <c r="A38" s="103"/>
      <c r="B38" s="104"/>
      <c r="C38" s="9"/>
      <c r="D38" s="4"/>
    </row>
    <row r="39" spans="1:4" s="2" customFormat="1" ht="13.5" customHeight="1" x14ac:dyDescent="0.15">
      <c r="A39" s="105"/>
      <c r="B39" s="106"/>
      <c r="C39" s="9"/>
      <c r="D39" s="4"/>
    </row>
    <row r="40" spans="1:4" s="2" customFormat="1" ht="13.5" customHeight="1" x14ac:dyDescent="0.15">
      <c r="A40" s="107" t="s">
        <v>50</v>
      </c>
      <c r="B40" s="108"/>
      <c r="C40" s="108"/>
      <c r="D40" s="109"/>
    </row>
    <row r="41" spans="1:4" s="2" customFormat="1" ht="13.5" customHeight="1" x14ac:dyDescent="0.15">
      <c r="A41" s="89" t="s">
        <v>10</v>
      </c>
      <c r="B41" s="90"/>
      <c r="C41" s="9"/>
      <c r="D41" s="4"/>
    </row>
    <row r="42" spans="1:4" s="2" customFormat="1" ht="13.5" customHeight="1" x14ac:dyDescent="0.15">
      <c r="A42" s="91"/>
      <c r="B42" s="92"/>
      <c r="C42" s="9"/>
      <c r="D42" s="4"/>
    </row>
    <row r="43" spans="1:4" s="2" customFormat="1" ht="13.5" customHeight="1" x14ac:dyDescent="0.15">
      <c r="A43" s="91"/>
      <c r="B43" s="92"/>
      <c r="C43" s="9"/>
      <c r="D43" s="4"/>
    </row>
    <row r="44" spans="1:4" s="2" customFormat="1" ht="13.5" customHeight="1" x14ac:dyDescent="0.15">
      <c r="A44" s="91"/>
      <c r="B44" s="92"/>
      <c r="C44" s="9"/>
      <c r="D44" s="4"/>
    </row>
    <row r="45" spans="1:4" s="2" customFormat="1" ht="13.5" customHeight="1" x14ac:dyDescent="0.15">
      <c r="A45" s="91"/>
      <c r="B45" s="92"/>
      <c r="C45" s="9"/>
      <c r="D45" s="4"/>
    </row>
    <row r="46" spans="1:4" s="2" customFormat="1" ht="13.5" customHeight="1" x14ac:dyDescent="0.15">
      <c r="A46" s="91"/>
      <c r="B46" s="92"/>
      <c r="C46" s="9"/>
      <c r="D46" s="4"/>
    </row>
    <row r="47" spans="1:4" s="2" customFormat="1" ht="13.5" customHeight="1" x14ac:dyDescent="0.15">
      <c r="A47" s="91"/>
      <c r="B47" s="92"/>
      <c r="C47" s="9"/>
      <c r="D47" s="4"/>
    </row>
    <row r="48" spans="1:4" s="2" customFormat="1" ht="13.5" customHeight="1" x14ac:dyDescent="0.15">
      <c r="A48" s="91"/>
      <c r="B48" s="92"/>
      <c r="C48" s="9"/>
      <c r="D48" s="4"/>
    </row>
    <row r="49" spans="1:4" s="2" customFormat="1" ht="13.5" customHeight="1" x14ac:dyDescent="0.15">
      <c r="A49" s="91"/>
      <c r="B49" s="92"/>
      <c r="C49" s="9"/>
      <c r="D49" s="4"/>
    </row>
    <row r="50" spans="1:4" s="2" customFormat="1" ht="13.5" customHeight="1" x14ac:dyDescent="0.15">
      <c r="A50" s="91"/>
      <c r="B50" s="92"/>
      <c r="C50" s="9"/>
      <c r="D50" s="4"/>
    </row>
    <row r="51" spans="1:4" s="2" customFormat="1" ht="13.5" customHeight="1" x14ac:dyDescent="0.15">
      <c r="A51" s="91"/>
      <c r="B51" s="92"/>
      <c r="C51" s="9"/>
      <c r="D51" s="4"/>
    </row>
    <row r="52" spans="1:4" s="2" customFormat="1" ht="13.5" customHeight="1" x14ac:dyDescent="0.15">
      <c r="A52" s="91"/>
      <c r="B52" s="92"/>
      <c r="C52" s="9"/>
      <c r="D52" s="4"/>
    </row>
    <row r="53" spans="1:4" s="2" customFormat="1" ht="13.5" customHeight="1" x14ac:dyDescent="0.15">
      <c r="A53" s="93"/>
      <c r="B53" s="94"/>
      <c r="C53" s="9"/>
      <c r="D53" s="3"/>
    </row>
    <row r="54" spans="1:4" s="2" customFormat="1" ht="13.5" customHeight="1" x14ac:dyDescent="0.15">
      <c r="A54" s="107" t="s">
        <v>50</v>
      </c>
      <c r="B54" s="108"/>
      <c r="C54" s="108"/>
      <c r="D54" s="109"/>
    </row>
    <row r="55" spans="1:4" x14ac:dyDescent="0.15">
      <c r="A55" s="88"/>
      <c r="B55" s="88"/>
      <c r="C55" s="88"/>
      <c r="D55" s="88"/>
    </row>
    <row r="56" spans="1:4" x14ac:dyDescent="0.15">
      <c r="A56" s="88"/>
      <c r="B56" s="88"/>
      <c r="C56" s="88"/>
      <c r="D56" s="88"/>
    </row>
    <row r="57" spans="1:4" x14ac:dyDescent="0.15">
      <c r="A57" s="88"/>
      <c r="B57" s="88"/>
      <c r="C57" s="88"/>
      <c r="D57" s="88"/>
    </row>
    <row r="58" spans="1:4" x14ac:dyDescent="0.15">
      <c r="A58" s="88"/>
      <c r="B58" s="88"/>
      <c r="C58" s="88"/>
      <c r="D58" s="88"/>
    </row>
    <row r="59" spans="1:4" x14ac:dyDescent="0.15">
      <c r="A59" s="88"/>
      <c r="B59" s="88"/>
      <c r="C59" s="88"/>
      <c r="D59" s="88"/>
    </row>
    <row r="60" spans="1:4" x14ac:dyDescent="0.15">
      <c r="A60" s="88"/>
      <c r="B60" s="88"/>
      <c r="C60" s="88"/>
      <c r="D60" s="88"/>
    </row>
    <row r="61" spans="1:4" x14ac:dyDescent="0.15">
      <c r="A61" s="88"/>
      <c r="B61" s="88"/>
      <c r="C61" s="88"/>
      <c r="D61" s="88"/>
    </row>
  </sheetData>
  <sheetProtection insertRows="0" deleteRows="0"/>
  <mergeCells count="18">
    <mergeCell ref="A55:D61"/>
    <mergeCell ref="A10:B11"/>
    <mergeCell ref="C10:C11"/>
    <mergeCell ref="D10:D11"/>
    <mergeCell ref="A12:B22"/>
    <mergeCell ref="A23:D23"/>
    <mergeCell ref="A24:B30"/>
    <mergeCell ref="A31:D31"/>
    <mergeCell ref="A32:B39"/>
    <mergeCell ref="A40:D40"/>
    <mergeCell ref="A41:B53"/>
    <mergeCell ref="A54:D54"/>
    <mergeCell ref="A7:B7"/>
    <mergeCell ref="A2:D2"/>
    <mergeCell ref="A3:B3"/>
    <mergeCell ref="A4:B4"/>
    <mergeCell ref="A5:B5"/>
    <mergeCell ref="A6:B6"/>
  </mergeCells>
  <phoneticPr fontId="2"/>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
  <sheetViews>
    <sheetView workbookViewId="0">
      <selection activeCell="H30" sqref="H30"/>
    </sheetView>
  </sheetViews>
  <sheetFormatPr defaultRowHeight="13.5" x14ac:dyDescent="0.15"/>
  <cols>
    <col min="5" max="5" width="34.5" customWidth="1"/>
    <col min="11" max="11" width="9.5" bestFit="1" customWidth="1"/>
    <col min="33" max="33" width="16.625" customWidth="1"/>
    <col min="35" max="35" width="19.875" customWidth="1"/>
  </cols>
  <sheetData>
    <row r="1" spans="1:41" x14ac:dyDescent="0.15">
      <c r="A1" s="30"/>
      <c r="B1" s="30"/>
      <c r="C1" s="30"/>
      <c r="D1" s="30"/>
      <c r="E1" s="30"/>
      <c r="F1" s="30"/>
      <c r="G1" s="30"/>
      <c r="H1" s="30"/>
      <c r="I1" s="34"/>
      <c r="J1" s="34"/>
      <c r="K1" s="34"/>
      <c r="L1" s="34"/>
      <c r="M1" s="34"/>
      <c r="N1" s="34"/>
      <c r="O1" s="34"/>
      <c r="P1" s="34"/>
      <c r="Q1" s="34"/>
      <c r="R1" s="34"/>
      <c r="S1" s="34"/>
      <c r="T1" s="34"/>
      <c r="U1" s="34"/>
      <c r="V1" s="34"/>
      <c r="W1" s="34"/>
      <c r="X1" s="34"/>
      <c r="Y1" s="34"/>
      <c r="Z1" s="34"/>
      <c r="AA1" s="34"/>
      <c r="AB1" s="34"/>
      <c r="AC1" s="34"/>
      <c r="AD1" s="34"/>
      <c r="AE1" s="34"/>
      <c r="AF1" s="34"/>
      <c r="AG1" s="30"/>
      <c r="AH1" s="30"/>
      <c r="AI1" s="30"/>
      <c r="AJ1" s="30"/>
      <c r="AK1" s="30"/>
      <c r="AL1" s="30"/>
      <c r="AM1" s="30"/>
      <c r="AN1" s="30"/>
      <c r="AO1" s="30"/>
    </row>
    <row r="2" spans="1:41" ht="54" x14ac:dyDescent="0.15">
      <c r="A2" s="31" t="s">
        <v>82</v>
      </c>
      <c r="B2" s="31" t="s">
        <v>122</v>
      </c>
      <c r="C2" s="31" t="s">
        <v>121</v>
      </c>
      <c r="D2" s="31" t="s">
        <v>83</v>
      </c>
      <c r="E2" s="31" t="s">
        <v>84</v>
      </c>
      <c r="F2" s="31" t="s">
        <v>120</v>
      </c>
      <c r="G2" s="31" t="s">
        <v>85</v>
      </c>
      <c r="H2" s="31" t="s">
        <v>86</v>
      </c>
      <c r="I2" s="31" t="s">
        <v>87</v>
      </c>
      <c r="J2" s="31" t="s">
        <v>88</v>
      </c>
      <c r="K2" s="31" t="s">
        <v>89</v>
      </c>
      <c r="L2" s="31" t="s">
        <v>90</v>
      </c>
      <c r="M2" s="31" t="s">
        <v>91</v>
      </c>
      <c r="N2" s="31" t="s">
        <v>92</v>
      </c>
      <c r="O2" s="31" t="s">
        <v>93</v>
      </c>
      <c r="P2" s="31" t="s">
        <v>94</v>
      </c>
      <c r="Q2" s="31" t="s">
        <v>95</v>
      </c>
      <c r="R2" s="31" t="s">
        <v>96</v>
      </c>
      <c r="S2" s="31" t="s">
        <v>97</v>
      </c>
      <c r="T2" s="31" t="s">
        <v>98</v>
      </c>
      <c r="U2" s="31" t="s">
        <v>99</v>
      </c>
      <c r="V2" s="31" t="s">
        <v>100</v>
      </c>
      <c r="W2" s="31" t="s">
        <v>101</v>
      </c>
      <c r="X2" s="31" t="s">
        <v>102</v>
      </c>
      <c r="Y2" s="31" t="s">
        <v>103</v>
      </c>
      <c r="Z2" s="31" t="s">
        <v>104</v>
      </c>
      <c r="AA2" s="31" t="s">
        <v>105</v>
      </c>
      <c r="AB2" s="31" t="s">
        <v>106</v>
      </c>
      <c r="AC2" s="31" t="s">
        <v>107</v>
      </c>
      <c r="AD2" s="31" t="s">
        <v>108</v>
      </c>
      <c r="AE2" s="31" t="s">
        <v>109</v>
      </c>
      <c r="AF2" s="31" t="s">
        <v>110</v>
      </c>
      <c r="AG2" s="31" t="s">
        <v>111</v>
      </c>
      <c r="AH2" s="31" t="s">
        <v>112</v>
      </c>
      <c r="AI2" s="31" t="s">
        <v>113</v>
      </c>
      <c r="AJ2" s="32" t="s">
        <v>62</v>
      </c>
      <c r="AK2" s="32" t="s">
        <v>114</v>
      </c>
      <c r="AL2" s="32" t="s">
        <v>115</v>
      </c>
      <c r="AM2" s="32" t="s">
        <v>116</v>
      </c>
      <c r="AN2" s="32" t="s">
        <v>117</v>
      </c>
      <c r="AO2" s="32" t="s">
        <v>118</v>
      </c>
    </row>
    <row r="3" spans="1:41" x14ac:dyDescent="0.15">
      <c r="A3">
        <f>表紙!D12</f>
        <v>2025</v>
      </c>
      <c r="B3" s="33" t="e">
        <f>表紙!#REF!</f>
        <v>#REF!</v>
      </c>
      <c r="C3" s="33" t="str">
        <f>表紙!D13</f>
        <v>ステップ1</v>
      </c>
      <c r="D3" s="33" t="e">
        <f>表紙!#REF!</f>
        <v>#REF!</v>
      </c>
      <c r="E3" s="33" t="str">
        <f>表紙!D14</f>
        <v>○○○○○○○○○○○○○○○○○○</v>
      </c>
      <c r="F3" s="33">
        <f>表紙!H6</f>
        <v>0</v>
      </c>
      <c r="G3" s="33">
        <f>表紙!H7</f>
        <v>0</v>
      </c>
      <c r="H3" s="33">
        <f>表紙!H5</f>
        <v>0</v>
      </c>
      <c r="I3">
        <f>IF($A$3=2024,表紙!$F23,0)</f>
        <v>0</v>
      </c>
      <c r="J3">
        <f>IF($A$3=2024,表紙!$F24,0)</f>
        <v>0</v>
      </c>
      <c r="K3">
        <f>IF($A$3=2024,表紙!$F25,0)</f>
        <v>0</v>
      </c>
      <c r="L3">
        <f>IF($A$3=2024,表紙!$F26,0)</f>
        <v>0</v>
      </c>
      <c r="M3">
        <f>IF($A$3=2025,表紙!$F23,IF($A$3=2024,表紙!$G23,0))</f>
        <v>5980000</v>
      </c>
      <c r="N3">
        <f>IF($A$3=2025,表紙!$F24,IF($A$3=2024,表紙!$G24,0))</f>
        <v>2430000</v>
      </c>
      <c r="O3">
        <f>IF($A$3=2025,表紙!$F25,IF($A$3=2024,表紙!$G25,0))</f>
        <v>11600000</v>
      </c>
      <c r="P3">
        <f>IF($A$3=2025,表紙!$F26,IF($A$3=2024,表紙!$G26,0))</f>
        <v>6850000</v>
      </c>
      <c r="Q3">
        <f>IF($A$3=2026,表紙!$F23,IF($A$3=2025,表紙!$G23,IF($A$3=2024,表紙!$H23,0)))</f>
        <v>0</v>
      </c>
      <c r="R3">
        <f>IF($A$3=2026,表紙!$F24,IF($A$3=2025,表紙!$G24,IF($A$3=2024,表紙!$H24,0)))</f>
        <v>0</v>
      </c>
      <c r="S3">
        <f>IF($A$3=2026,表紙!$F25,IF($A$3=2025,表紙!$G25,IF($A$3=2024,表紙!$H25,0)))</f>
        <v>0</v>
      </c>
      <c r="T3">
        <f>IF($A$3=2026,表紙!$F26,IF($A$3=2025,表紙!$G26,IF($A$3=2024,表紙!$H26,0)))</f>
        <v>0</v>
      </c>
      <c r="U3">
        <f>IF($A$3=2027,表紙!$F23,IF($A$3=2026,表紙!$G23,IF($A$3=2025,表紙!$H23,IF($A$3=2024,表紙!$I23,0))))</f>
        <v>0</v>
      </c>
      <c r="V3">
        <f>IF($A$3=2027,表紙!$F24,IF($A$3=2026,表紙!$G24,IF($A$3=2025,表紙!$H24,IF($A$3=2024,表紙!$I24,0))))</f>
        <v>0</v>
      </c>
      <c r="W3">
        <f>IF($A$3=2027,表紙!$F25,IF($A$3=2026,表紙!$G25,IF($A$3=2025,表紙!$H25,IF($A$3=2024,表紙!$I25,0))))</f>
        <v>0</v>
      </c>
      <c r="X3">
        <f>IF($A$3=2027,表紙!$F26,IF($A$3=2026,表紙!$G26,IF($A$3=2025,表紙!$H26,IF($A$3=2024,表紙!$I26,0))))</f>
        <v>0</v>
      </c>
      <c r="Y3">
        <f>IF($A$3=2028,表紙!$F23,IF($A$3=2027,表紙!$G23,IF($A$3=2026,表紙!$H23,IF($A$3=2025,表紙!$I23,0))))</f>
        <v>0</v>
      </c>
      <c r="Z3">
        <f>IF($A$3=2028,表紙!$F24,IF($A$3=2027,表紙!$G24,IF($A$3=2026,表紙!$H24,IF($A$3=2025,表紙!$I24,0))))</f>
        <v>0</v>
      </c>
      <c r="AA3">
        <f>IF($A$3=2028,表紙!$F25,IF($A$3=2027,表紙!$G25,IF($A$3=2026,表紙!$H25,IF($A$3=2025,表紙!$I25,0))))</f>
        <v>0</v>
      </c>
      <c r="AB3">
        <f>IF($A$3=2028,表紙!$F26,IF($A$3=2027,表紙!$G26,IF($A$3=2026,表紙!$H26,IF($A$3=2025,表紙!$I26,0))))</f>
        <v>0</v>
      </c>
      <c r="AC3">
        <f>IF($A$3=2029,表紙!$F23,IF($A$3=2028,表紙!$G23,IF($A$3=2027,表紙!$H23,IF($A$3=2026,表紙!$I23,0))))</f>
        <v>0</v>
      </c>
      <c r="AD3">
        <f>IF($A$3=2029,表紙!$F24,IF($A$3=2028,表紙!$G24,IF($A$3=2027,表紙!$H24,IF($A$3=2026,表紙!$I24,0))))</f>
        <v>0</v>
      </c>
      <c r="AE3">
        <f>IF($A$3=2029,表紙!$F25,IF($A$3=2028,表紙!$G25,IF($A$3=2027,表紙!$H25,IF($A$3=2026,表紙!$I25,0))))</f>
        <v>0</v>
      </c>
      <c r="AF3">
        <f>IF($A$3=2029,表紙!$F26,IF($A$3=2028,表紙!$G26,IF($A$3=2027,表紙!$H26,IF($A$3=2026,表紙!$I26,0))))</f>
        <v>0</v>
      </c>
      <c r="AG3" s="33" t="str">
        <f>表紙!D15</f>
        <v>○○○○○○○○○○○○○○○○○○</v>
      </c>
      <c r="AH3" s="33" t="str">
        <f>表紙!C30</f>
        <v>○○1大学</v>
      </c>
      <c r="AI3" s="33" t="str">
        <f>表紙!D30</f>
        <v>（研究代表者 / 主たる共同研究者名1）</v>
      </c>
      <c r="AJ3">
        <f>IF($A$3=2024,表紙!$F30,0)</f>
        <v>0</v>
      </c>
      <c r="AK3">
        <f>IF($A$3=2025,表紙!$F30,IF($A$3=2024,表紙!$G30,0))</f>
        <v>0</v>
      </c>
      <c r="AL3">
        <f>IF($A$3=2026,表紙!$F30,IF($A$3=2025,表紙!$G30,IF($A$3=2024,表紙!$H30,0)))</f>
        <v>0</v>
      </c>
      <c r="AM3">
        <f>IF($A$3=2027,表紙!$F30,IF($A$3=2026,表紙!$G30,IF($A$3=2025,表紙!$H30,IF($A$3=2024,表紙!$I30,0))))</f>
        <v>0</v>
      </c>
      <c r="AN3">
        <f>IF($A$3=2028,表紙!$F30,IF($A$3=2027,表紙!$G30,IF($A$3=2026,表紙!$H30,IF($A$3=2025,表紙!$I30,0))))</f>
        <v>0</v>
      </c>
      <c r="AO3">
        <f>IF($A$3=2029,表紙!$F30,IF($A$3=2028,表紙!$G30,IF($A$3=2027,表紙!$H30,IF($A$3=2026,表紙!$I30,0))))</f>
        <v>0</v>
      </c>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1年度目予算</vt:lpstr>
      <vt:lpstr>2年度目予算</vt:lpstr>
      <vt:lpstr>3年度目予算</vt:lpstr>
      <vt:lpstr>4年度目予算</vt:lpstr>
      <vt:lpstr>貼り付け用シート</vt:lpstr>
      <vt:lpstr>'1年度目予算'!Print_Area</vt:lpstr>
      <vt:lpstr>'2年度目予算'!Print_Area</vt:lpstr>
      <vt:lpstr>'3年度目予算'!Print_Area</vt:lpstr>
      <vt:lpstr>'4年度目予算'!Print_Area</vt:lpstr>
      <vt:lpstr>表紙!Print_Area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2025-01-08T07:30:13Z</dcterms:modified>
</cp:coreProperties>
</file>