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7_札幌型ものづくり開発推進事業\【R4】ものづくり開発推進事業\02公募（応募要領）\03ノースHP掲載用\一括ダウンロード\"/>
    </mc:Choice>
  </mc:AlternateContent>
  <bookViews>
    <workbookView xWindow="0" yWindow="60" windowWidth="16035" windowHeight="12270"/>
  </bookViews>
  <sheets>
    <sheet name="様式４" sheetId="4" r:id="rId1"/>
    <sheet name="記載例" sheetId="7" r:id="rId2"/>
  </sheets>
  <calcPr calcId="152511"/>
</workbook>
</file>

<file path=xl/calcChain.xml><?xml version="1.0" encoding="utf-8"?>
<calcChain xmlns="http://schemas.openxmlformats.org/spreadsheetml/2006/main">
  <c r="E47" i="7" l="1"/>
  <c r="D47" i="7"/>
  <c r="F46" i="7"/>
  <c r="F45" i="7"/>
  <c r="F47" i="7"/>
  <c r="E44" i="7"/>
  <c r="D44" i="7"/>
  <c r="F43" i="7"/>
  <c r="F42" i="7"/>
  <c r="F44" i="7"/>
  <c r="E41" i="7"/>
  <c r="D41" i="7"/>
  <c r="F40" i="7"/>
  <c r="F39" i="7"/>
  <c r="F38" i="7"/>
  <c r="F41" i="7"/>
  <c r="E37" i="7"/>
  <c r="D37" i="7"/>
  <c r="F36" i="7"/>
  <c r="F35" i="7"/>
  <c r="F34" i="7"/>
  <c r="F33" i="7"/>
  <c r="F37" i="7"/>
  <c r="E32" i="7"/>
  <c r="D32" i="7"/>
  <c r="F31" i="7"/>
  <c r="F30" i="7"/>
  <c r="F32" i="7"/>
  <c r="F29" i="7"/>
  <c r="E28" i="7"/>
  <c r="D28" i="7"/>
  <c r="F27" i="7"/>
  <c r="F26" i="7"/>
  <c r="F25" i="7"/>
  <c r="F28" i="7"/>
  <c r="E24" i="7"/>
  <c r="D24" i="7"/>
  <c r="F23" i="7"/>
  <c r="F22" i="7"/>
  <c r="F24" i="7"/>
  <c r="F21" i="7"/>
  <c r="F20" i="7"/>
  <c r="F19" i="7"/>
  <c r="F18" i="7"/>
  <c r="E18" i="7"/>
  <c r="D18" i="7"/>
  <c r="F17" i="7"/>
  <c r="F16" i="7"/>
  <c r="F15" i="7"/>
  <c r="E14" i="7"/>
  <c r="D14" i="7"/>
  <c r="D48" i="7"/>
  <c r="F13" i="7"/>
  <c r="F12" i="7"/>
  <c r="F11" i="7"/>
  <c r="F14" i="7"/>
  <c r="E10" i="7"/>
  <c r="E48" i="7"/>
  <c r="D10" i="7"/>
  <c r="F9" i="7"/>
  <c r="F8" i="7"/>
  <c r="F10" i="7"/>
  <c r="F7" i="7"/>
  <c r="E47" i="4"/>
  <c r="D47" i="4"/>
  <c r="F46" i="4"/>
  <c r="F45" i="4"/>
  <c r="F47" i="4"/>
  <c r="E44" i="4"/>
  <c r="D44" i="4"/>
  <c r="F43" i="4"/>
  <c r="F42" i="4"/>
  <c r="F44" i="4"/>
  <c r="E41" i="4"/>
  <c r="D41" i="4"/>
  <c r="F40" i="4"/>
  <c r="F39" i="4"/>
  <c r="F38" i="4"/>
  <c r="F41" i="4"/>
  <c r="E37" i="4"/>
  <c r="D37" i="4"/>
  <c r="F36" i="4"/>
  <c r="F35" i="4"/>
  <c r="F34" i="4"/>
  <c r="F33" i="4"/>
  <c r="F37" i="4"/>
  <c r="E32" i="4"/>
  <c r="D32" i="4"/>
  <c r="F31" i="4"/>
  <c r="F30" i="4"/>
  <c r="F32" i="4"/>
  <c r="F29" i="4"/>
  <c r="E28" i="4"/>
  <c r="D28" i="4"/>
  <c r="F27" i="4"/>
  <c r="F26" i="4"/>
  <c r="F25" i="4"/>
  <c r="F28" i="4"/>
  <c r="E24" i="4"/>
  <c r="D24" i="4"/>
  <c r="F23" i="4"/>
  <c r="F22" i="4"/>
  <c r="F24" i="4"/>
  <c r="F21" i="4"/>
  <c r="F20" i="4"/>
  <c r="F19" i="4"/>
  <c r="E18" i="4"/>
  <c r="D18" i="4"/>
  <c r="F17" i="4"/>
  <c r="F16" i="4"/>
  <c r="F18" i="4"/>
  <c r="F15" i="4"/>
  <c r="E14" i="4"/>
  <c r="D14" i="4"/>
  <c r="D48" i="4"/>
  <c r="F13" i="4"/>
  <c r="F12" i="4"/>
  <c r="F11" i="4"/>
  <c r="F14" i="4"/>
  <c r="E10" i="4"/>
  <c r="E48" i="4"/>
  <c r="D10" i="4"/>
  <c r="F9" i="4"/>
  <c r="F8" i="4"/>
  <c r="F10" i="4"/>
  <c r="F7" i="4"/>
  <c r="F49" i="7"/>
  <c r="F48" i="7"/>
  <c r="F49" i="4"/>
  <c r="F48" i="4"/>
</calcChain>
</file>

<file path=xl/sharedStrings.xml><?xml version="1.0" encoding="utf-8"?>
<sst xmlns="http://schemas.openxmlformats.org/spreadsheetml/2006/main" count="96" uniqueCount="53">
  <si>
    <t>（企業名・団体名）</t>
    <rPh sb="1" eb="3">
      <t>キギョウ</t>
    </rPh>
    <rPh sb="3" eb="4">
      <t>メイ</t>
    </rPh>
    <rPh sb="5" eb="8">
      <t>ダンタイメイ</t>
    </rPh>
    <phoneticPr fontId="3"/>
  </si>
  <si>
    <t>合計（補助対象経費総額）</t>
    <rPh sb="0" eb="2">
      <t>ゴウケイ</t>
    </rPh>
    <rPh sb="3" eb="5">
      <t>ホジョ</t>
    </rPh>
    <rPh sb="5" eb="7">
      <t>タイショウ</t>
    </rPh>
    <rPh sb="7" eb="9">
      <t>ケイヒ</t>
    </rPh>
    <rPh sb="9" eb="11">
      <t>ソウガク</t>
    </rPh>
    <phoneticPr fontId="3"/>
  </si>
  <si>
    <t>小　　計</t>
    <rPh sb="0" eb="1">
      <t>ショウ</t>
    </rPh>
    <rPh sb="3" eb="4">
      <t>ケイ</t>
    </rPh>
    <phoneticPr fontId="3"/>
  </si>
  <si>
    <t>その他経費</t>
    <rPh sb="2" eb="3">
      <t>ホカ</t>
    </rPh>
    <rPh sb="3" eb="5">
      <t>ケイヒ</t>
    </rPh>
    <phoneticPr fontId="3"/>
  </si>
  <si>
    <t>実証試験打合せ</t>
    <rPh sb="0" eb="6">
      <t>ジッショウシケンウチアワ</t>
    </rPh>
    <phoneticPr fontId="3"/>
  </si>
  <si>
    <t>実証試験立会アドバイス</t>
    <rPh sb="0" eb="2">
      <t>ジッショウ</t>
    </rPh>
    <rPh sb="2" eb="4">
      <t>シケン</t>
    </rPh>
    <rPh sb="4" eb="6">
      <t>タチアイ</t>
    </rPh>
    <phoneticPr fontId="3"/>
  </si>
  <si>
    <t>試作機用</t>
    <rPh sb="0" eb="3">
      <t>シサクキ</t>
    </rPh>
    <rPh sb="3" eb="4">
      <t>ヨウ</t>
    </rPh>
    <phoneticPr fontId="3"/>
  </si>
  <si>
    <t>設計・製作他</t>
    <rPh sb="0" eb="2">
      <t>セッケイ</t>
    </rPh>
    <rPh sb="3" eb="5">
      <t>セイサク</t>
    </rPh>
    <rPh sb="5" eb="6">
      <t>タ</t>
    </rPh>
    <phoneticPr fontId="3"/>
  </si>
  <si>
    <t>試作機輸送費一式</t>
    <rPh sb="2" eb="3">
      <t>キ</t>
    </rPh>
    <phoneticPr fontId="3"/>
  </si>
  <si>
    <t>実証試験郵送</t>
    <rPh sb="0" eb="2">
      <t>ジッショウ</t>
    </rPh>
    <rPh sb="2" eb="4">
      <t>シケン</t>
    </rPh>
    <rPh sb="4" eb="6">
      <t>ユウソウ</t>
    </rPh>
    <phoneticPr fontId="3"/>
  </si>
  <si>
    <t>測定用機器</t>
    <rPh sb="0" eb="3">
      <t>ソクテイヨウ</t>
    </rPh>
    <rPh sb="3" eb="5">
      <t>キキ</t>
    </rPh>
    <phoneticPr fontId="3"/>
  </si>
  <si>
    <t>３Ｄソフト一式</t>
    <rPh sb="5" eb="7">
      <t>イッシキ</t>
    </rPh>
    <phoneticPr fontId="3"/>
  </si>
  <si>
    <t>設計・製作</t>
    <rPh sb="0" eb="2">
      <t>セッケイ</t>
    </rPh>
    <rPh sb="3" eb="5">
      <t>セイサク</t>
    </rPh>
    <phoneticPr fontId="3"/>
  </si>
  <si>
    <t>測定試験</t>
    <rPh sb="0" eb="2">
      <t>ソクテイ</t>
    </rPh>
    <rPh sb="2" eb="4">
      <t>シケン</t>
    </rPh>
    <phoneticPr fontId="3"/>
  </si>
  <si>
    <t>〇〇試験場</t>
    <rPh sb="2" eb="5">
      <t>シケンジョウ</t>
    </rPh>
    <phoneticPr fontId="3"/>
  </si>
  <si>
    <t>試作機製作</t>
    <rPh sb="0" eb="2">
      <t>シサク</t>
    </rPh>
    <rPh sb="2" eb="3">
      <t>キ</t>
    </rPh>
    <rPh sb="3" eb="5">
      <t>セイサク</t>
    </rPh>
    <phoneticPr fontId="3"/>
  </si>
  <si>
    <t>試作機一式</t>
    <rPh sb="0" eb="3">
      <t>シサクキ</t>
    </rPh>
    <rPh sb="3" eb="5">
      <t>イッシキ</t>
    </rPh>
    <phoneticPr fontId="3"/>
  </si>
  <si>
    <t>共同研究費（〇〇大学）</t>
    <rPh sb="0" eb="2">
      <t>キョウドウ</t>
    </rPh>
    <rPh sb="2" eb="5">
      <t>ケンキュウヒ</t>
    </rPh>
    <rPh sb="8" eb="10">
      <t>ダイガク</t>
    </rPh>
    <phoneticPr fontId="3"/>
  </si>
  <si>
    <t>研究委託</t>
    <rPh sb="0" eb="2">
      <t>ケンキュウ</t>
    </rPh>
    <rPh sb="2" eb="4">
      <t>イタク</t>
    </rPh>
    <phoneticPr fontId="3"/>
  </si>
  <si>
    <t>財団太郎：@2,523×900時間</t>
    <phoneticPr fontId="3"/>
  </si>
  <si>
    <t>財団三郎：@1,469×950時間</t>
    <rPh sb="2" eb="3">
      <t>サン</t>
    </rPh>
    <phoneticPr fontId="3"/>
  </si>
  <si>
    <t>人件費総額は補助対象経費総額の1/2以内かつ５００万円を限度とする。
なお、IT関連分野は補助対象経費総額の2/3以内かつ６５０万円を限度とする。</t>
    <rPh sb="0" eb="3">
      <t>ジンケンヒ</t>
    </rPh>
    <rPh sb="3" eb="5">
      <t>ソウガク</t>
    </rPh>
    <rPh sb="6" eb="8">
      <t>ホジョ</t>
    </rPh>
    <rPh sb="8" eb="10">
      <t>タイショウ</t>
    </rPh>
    <rPh sb="10" eb="12">
      <t>ケイヒ</t>
    </rPh>
    <rPh sb="12" eb="14">
      <t>ソウガク</t>
    </rPh>
    <rPh sb="18" eb="20">
      <t>イナイ</t>
    </rPh>
    <rPh sb="25" eb="27">
      <t>マンエン</t>
    </rPh>
    <rPh sb="28" eb="30">
      <t>ゲンド</t>
    </rPh>
    <rPh sb="40" eb="42">
      <t>カンレン</t>
    </rPh>
    <rPh sb="42" eb="44">
      <t>ブンヤ</t>
    </rPh>
    <rPh sb="45" eb="47">
      <t>ホジョ</t>
    </rPh>
    <rPh sb="47" eb="49">
      <t>タイショウ</t>
    </rPh>
    <rPh sb="49" eb="51">
      <t>ケイヒ</t>
    </rPh>
    <rPh sb="51" eb="53">
      <t>ソウガク</t>
    </rPh>
    <rPh sb="57" eb="59">
      <t>イナイ</t>
    </rPh>
    <rPh sb="64" eb="66">
      <t>マンエン</t>
    </rPh>
    <rPh sb="67" eb="69">
      <t>ゲンド</t>
    </rPh>
    <phoneticPr fontId="3"/>
  </si>
  <si>
    <t>（様式４）</t>
    <rPh sb="1" eb="3">
      <t>ヨウシキ</t>
    </rPh>
    <phoneticPr fontId="3"/>
  </si>
  <si>
    <r>
      <rPr>
        <sz val="14"/>
        <rFont val="ＭＳ ゴシック"/>
        <family val="3"/>
        <charset val="128"/>
      </rPr>
      <t>補助対象経費積算書</t>
    </r>
    <rPh sb="0" eb="2">
      <t>ホジョ</t>
    </rPh>
    <rPh sb="2" eb="4">
      <t>タイショウ</t>
    </rPh>
    <rPh sb="4" eb="6">
      <t>ケイヒ</t>
    </rPh>
    <rPh sb="6" eb="8">
      <t>セキサン</t>
    </rPh>
    <rPh sb="8" eb="9">
      <t>ショ</t>
    </rPh>
    <phoneticPr fontId="3"/>
  </si>
  <si>
    <r>
      <rPr>
        <sz val="9"/>
        <rFont val="ＭＳ ゴシック"/>
        <family val="3"/>
        <charset val="128"/>
      </rPr>
      <t>（単位：円）</t>
    </r>
    <rPh sb="1" eb="3">
      <t>タンイ</t>
    </rPh>
    <rPh sb="4" eb="5">
      <t>エン</t>
    </rPh>
    <phoneticPr fontId="3"/>
  </si>
  <si>
    <r>
      <rPr>
        <sz val="10"/>
        <rFont val="ＭＳ ゴシック"/>
        <family val="3"/>
        <charset val="128"/>
      </rPr>
      <t>補助対象
経費区分</t>
    </r>
    <rPh sb="0" eb="2">
      <t>ホジョ</t>
    </rPh>
    <rPh sb="2" eb="4">
      <t>タイショウ</t>
    </rPh>
    <rPh sb="5" eb="7">
      <t>ケイヒ</t>
    </rPh>
    <rPh sb="7" eb="9">
      <t>クブン</t>
    </rPh>
    <phoneticPr fontId="3"/>
  </si>
  <si>
    <r>
      <rPr>
        <sz val="10"/>
        <rFont val="ＭＳ ゴシック"/>
        <family val="3"/>
        <charset val="128"/>
      </rPr>
      <t xml:space="preserve">積算内容
</t>
    </r>
    <r>
      <rPr>
        <sz val="9"/>
        <rFont val="ＭＳ ゴシック"/>
        <family val="3"/>
        <charset val="128"/>
      </rPr>
      <t>【品名（単価、数量等を含む）・仕様等】</t>
    </r>
    <rPh sb="2" eb="4">
      <t>ナイヨウ</t>
    </rPh>
    <rPh sb="6" eb="8">
      <t>ヒンメイ</t>
    </rPh>
    <rPh sb="9" eb="11">
      <t>タンカ</t>
    </rPh>
    <rPh sb="12" eb="14">
      <t>スウリョウ</t>
    </rPh>
    <rPh sb="14" eb="15">
      <t>トウ</t>
    </rPh>
    <rPh sb="16" eb="17">
      <t>フク</t>
    </rPh>
    <rPh sb="20" eb="22">
      <t>シヨウ</t>
    </rPh>
    <rPh sb="22" eb="23">
      <t>ナド</t>
    </rPh>
    <phoneticPr fontId="3"/>
  </si>
  <si>
    <r>
      <rPr>
        <sz val="10"/>
        <rFont val="ＭＳ ゴシック"/>
        <family val="3"/>
        <charset val="128"/>
      </rPr>
      <t xml:space="preserve">備　　考
</t>
    </r>
    <r>
      <rPr>
        <sz val="9"/>
        <rFont val="ＭＳ ゴシック"/>
        <family val="3"/>
        <charset val="128"/>
      </rPr>
      <t>（使用用途等）</t>
    </r>
    <rPh sb="0" eb="1">
      <t>ソナエ</t>
    </rPh>
    <rPh sb="3" eb="4">
      <t>コウ</t>
    </rPh>
    <rPh sb="6" eb="8">
      <t>シヨウ</t>
    </rPh>
    <rPh sb="8" eb="10">
      <t>ヨウト</t>
    </rPh>
    <rPh sb="10" eb="11">
      <t>トウ</t>
    </rPh>
    <phoneticPr fontId="3"/>
  </si>
  <si>
    <r>
      <t>事業経費
（</t>
    </r>
    <r>
      <rPr>
        <sz val="10"/>
        <rFont val="ＭＳ ゴシック"/>
        <family val="3"/>
        <charset val="128"/>
      </rPr>
      <t>税抜）</t>
    </r>
    <rPh sb="0" eb="2">
      <t>ジギョウ</t>
    </rPh>
    <rPh sb="2" eb="4">
      <t>ケイヒ</t>
    </rPh>
    <rPh sb="6" eb="7">
      <t>ゼイ</t>
    </rPh>
    <rPh sb="7" eb="8">
      <t>ヌ</t>
    </rPh>
    <phoneticPr fontId="3"/>
  </si>
  <si>
    <r>
      <rPr>
        <sz val="10"/>
        <rFont val="ＭＳ ゴシック"/>
        <family val="3"/>
        <charset val="128"/>
      </rPr>
      <t xml:space="preserve">補助対象経費
</t>
    </r>
    <r>
      <rPr>
        <sz val="9"/>
        <rFont val="ＭＳ ゴシック"/>
        <family val="3"/>
        <charset val="128"/>
      </rPr>
      <t>（税抜）</t>
    </r>
    <rPh sb="0" eb="2">
      <t>ホジョ</t>
    </rPh>
    <rPh sb="2" eb="4">
      <t>タイショウ</t>
    </rPh>
    <rPh sb="4" eb="6">
      <t>ケイヒ</t>
    </rPh>
    <rPh sb="8" eb="10">
      <t>ゼイヌ</t>
    </rPh>
    <phoneticPr fontId="3"/>
  </si>
  <si>
    <r>
      <t xml:space="preserve">補助金充当額
</t>
    </r>
    <r>
      <rPr>
        <sz val="9"/>
        <rFont val="ＭＳ ゴシック"/>
        <family val="3"/>
        <charset val="128"/>
      </rPr>
      <t>（税抜）</t>
    </r>
    <rPh sb="0" eb="2">
      <t>ホジョ</t>
    </rPh>
    <rPh sb="2" eb="3">
      <t>キン</t>
    </rPh>
    <rPh sb="3" eb="5">
      <t>ジュウトウ</t>
    </rPh>
    <rPh sb="5" eb="6">
      <t>ガク</t>
    </rPh>
    <rPh sb="8" eb="10">
      <t>ゼイヌ</t>
    </rPh>
    <phoneticPr fontId="3"/>
  </si>
  <si>
    <r>
      <rPr>
        <sz val="10"/>
        <rFont val="ＭＳ ゴシック"/>
        <family val="3"/>
        <charset val="128"/>
      </rPr>
      <t>旅費</t>
    </r>
    <rPh sb="0" eb="2">
      <t>リョヒ</t>
    </rPh>
    <phoneticPr fontId="3"/>
  </si>
  <si>
    <r>
      <rPr>
        <sz val="10"/>
        <rFont val="ＭＳ ゴシック"/>
        <family val="3"/>
        <charset val="128"/>
      </rPr>
      <t>報償費</t>
    </r>
    <rPh sb="0" eb="2">
      <t>ホウショウ</t>
    </rPh>
    <rPh sb="2" eb="3">
      <t>ヒ</t>
    </rPh>
    <phoneticPr fontId="3"/>
  </si>
  <si>
    <r>
      <rPr>
        <sz val="10"/>
        <rFont val="ＭＳ ゴシック"/>
        <family val="3"/>
        <charset val="128"/>
      </rPr>
      <t>原材料・
消耗品費</t>
    </r>
    <rPh sb="0" eb="3">
      <t>ゲンザイリョウ</t>
    </rPh>
    <rPh sb="5" eb="7">
      <t>ショウモウ</t>
    </rPh>
    <rPh sb="7" eb="8">
      <t>ヒン</t>
    </rPh>
    <rPh sb="8" eb="9">
      <t>ヒ</t>
    </rPh>
    <phoneticPr fontId="3"/>
  </si>
  <si>
    <r>
      <rPr>
        <sz val="10"/>
        <rFont val="ＭＳ ゴシック"/>
        <family val="3"/>
        <charset val="128"/>
      </rPr>
      <t>人件費</t>
    </r>
    <rPh sb="0" eb="3">
      <t>ジンケンヒ</t>
    </rPh>
    <phoneticPr fontId="3"/>
  </si>
  <si>
    <r>
      <rPr>
        <sz val="10"/>
        <rFont val="ＭＳ ゴシック"/>
        <family val="3"/>
        <charset val="128"/>
      </rPr>
      <t>通信･運搬費</t>
    </r>
    <rPh sb="0" eb="2">
      <t>ツウシン</t>
    </rPh>
    <rPh sb="3" eb="6">
      <t>ウンパンヒ</t>
    </rPh>
    <phoneticPr fontId="3"/>
  </si>
  <si>
    <t>機器リース料</t>
    <rPh sb="0" eb="2">
      <t>キキ</t>
    </rPh>
    <rPh sb="5" eb="6">
      <t>リョウ</t>
    </rPh>
    <phoneticPr fontId="3"/>
  </si>
  <si>
    <r>
      <rPr>
        <sz val="10"/>
        <rFont val="ＭＳ ゴシック"/>
        <family val="3"/>
        <charset val="128"/>
      </rPr>
      <t>機器購入費</t>
    </r>
    <rPh sb="0" eb="2">
      <t>キキ</t>
    </rPh>
    <rPh sb="2" eb="5">
      <t>コウニュウヒ</t>
    </rPh>
    <phoneticPr fontId="3"/>
  </si>
  <si>
    <r>
      <rPr>
        <sz val="10"/>
        <rFont val="ＭＳ ゴシック"/>
        <family val="3"/>
        <charset val="128"/>
      </rPr>
      <t>施設及び設備等賃借料</t>
    </r>
    <rPh sb="0" eb="2">
      <t>シセツ</t>
    </rPh>
    <rPh sb="2" eb="3">
      <t>オヨ</t>
    </rPh>
    <rPh sb="4" eb="6">
      <t>セツビ</t>
    </rPh>
    <rPh sb="6" eb="7">
      <t>トウ</t>
    </rPh>
    <rPh sb="7" eb="10">
      <t>チンシャクリョウ</t>
    </rPh>
    <phoneticPr fontId="3"/>
  </si>
  <si>
    <r>
      <rPr>
        <sz val="10"/>
        <rFont val="ＭＳ ゴシック"/>
        <family val="3"/>
        <charset val="128"/>
      </rPr>
      <t>外注費</t>
    </r>
    <rPh sb="0" eb="3">
      <t>ガイチュウヒ</t>
    </rPh>
    <phoneticPr fontId="3"/>
  </si>
  <si>
    <t>補助金申請額合計</t>
    <rPh sb="0" eb="3">
      <t>ホジョキン</t>
    </rPh>
    <rPh sb="3" eb="6">
      <t>シンセイガク</t>
    </rPh>
    <rPh sb="6" eb="8">
      <t>ゴウケイ</t>
    </rPh>
    <phoneticPr fontId="3"/>
  </si>
  <si>
    <r>
      <t>（企業名・団体名）　</t>
    </r>
    <r>
      <rPr>
        <sz val="11"/>
        <color indexed="10"/>
        <rFont val="ＭＳ ゴシック"/>
        <family val="3"/>
        <charset val="128"/>
      </rPr>
      <t>株式会社○○○○○</t>
    </r>
    <rPh sb="1" eb="3">
      <t>キギョウ</t>
    </rPh>
    <rPh sb="3" eb="4">
      <t>メイ</t>
    </rPh>
    <rPh sb="5" eb="8">
      <t>ダンタイメイ</t>
    </rPh>
    <rPh sb="10" eb="12">
      <t>カブシキ</t>
    </rPh>
    <rPh sb="12" eb="14">
      <t>カイシャ</t>
    </rPh>
    <phoneticPr fontId="3"/>
  </si>
  <si>
    <r>
      <rPr>
        <sz val="11"/>
        <rFont val="ＭＳ ゴシック"/>
        <family val="3"/>
        <charset val="128"/>
      </rPr>
      <t>（単位：円）</t>
    </r>
    <rPh sb="1" eb="3">
      <t>タンイ</t>
    </rPh>
    <rPh sb="4" eb="5">
      <t>エン</t>
    </rPh>
    <phoneticPr fontId="3"/>
  </si>
  <si>
    <t>職員旅費：札幌⇔東京1泊@75,000円×2回×2人</t>
    <phoneticPr fontId="3"/>
  </si>
  <si>
    <t>専門家旅費：東京⇔札幌1泊@65,000円×2回</t>
    <phoneticPr fontId="3"/>
  </si>
  <si>
    <t>専門家謝金（@20,000円×2回）</t>
    <phoneticPr fontId="3"/>
  </si>
  <si>
    <t>試作原材料費一式</t>
    <phoneticPr fontId="3"/>
  </si>
  <si>
    <t>財団次郎：@2,150×850時間</t>
    <phoneticPr fontId="3"/>
  </si>
  <si>
    <t>機器購入費は補助対象経費総額の2/3以内かつ６５０万円を限度とする。</t>
    <phoneticPr fontId="3"/>
  </si>
  <si>
    <t>機械リース料（@75,000×7ヶ月）</t>
    <phoneticPr fontId="3"/>
  </si>
  <si>
    <t>○○分析装置一式</t>
    <phoneticPr fontId="3"/>
  </si>
  <si>
    <t>※補助率：補助対象経費の1／2以内。バリアフリー等に資する開発又は、介護支
　　　　　援関連分野は補助対象経費の2／3以内（限度額はいずれも500万円）
※人件費：補助対象経費総額の2分の1以内かつ500万円を限度とする。ただし、IT
          関連分野については、補助対象経費総額の3分の2以内かつ650万円を限
          度とする。なお、バリアフリー及び介護支援関連分野については、補
          助対象経費総額の3分の2以内かつ500万円を限度とする。
※千円未満切り捨て</t>
    <phoneticPr fontId="3"/>
  </si>
  <si>
    <t>※補助率：補助対象経費の1／2以内。バリアフリー等に資する開発又は、介護支
　　　　　援関連分野は補助対象経費の2／3以内（限度額はいずれも500万円）
※人件費：補助対象経費総額の2分の1以内かつ500万円を限度とする。ただし、IT
          関連分野については、補助対象経費総額の3分の2以内かつ650万円を限
          度とする。なお、バリアフリー及び介護支援関連分野については、補
          助対象経費総額の3分の2以内かつ500万円を限度とする。
※千円未満切り捨て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</si>
</sst>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▲#,##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Century Gothic"/>
      <family val="2"/>
    </font>
    <font>
      <sz val="14"/>
      <name val="Century Gothic"/>
      <family val="2"/>
    </font>
    <font>
      <sz val="14"/>
      <name val="ＭＳ ゴシック"/>
      <family val="3"/>
      <charset val="128"/>
    </font>
    <font>
      <sz val="9"/>
      <name val="Century Gothic"/>
      <family val="2"/>
    </font>
    <font>
      <sz val="10"/>
      <name val="Century Gothic"/>
      <family val="2"/>
    </font>
    <font>
      <b/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0" fontId="4" fillId="0" borderId="11" xfId="0" applyFont="1" applyBorder="1" applyAlignment="1">
      <alignment vertical="center" shrinkToFit="1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38" fontId="12" fillId="3" borderId="14" xfId="1" applyFont="1" applyFill="1" applyBorder="1" applyAlignment="1">
      <alignment horizontal="right" vertical="center"/>
    </xf>
    <xf numFmtId="38" fontId="12" fillId="3" borderId="15" xfId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2" fillId="0" borderId="11" xfId="0" applyFont="1" applyBorder="1">
      <alignment vertical="center"/>
    </xf>
    <xf numFmtId="38" fontId="4" fillId="0" borderId="12" xfId="1" applyFont="1" applyBorder="1" applyAlignment="1">
      <alignment horizontal="right" vertical="center" shrinkToFit="1"/>
    </xf>
    <xf numFmtId="0" fontId="2" fillId="0" borderId="7" xfId="0" quotePrefix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4" fillId="0" borderId="7" xfId="0" applyFont="1" applyBorder="1" applyAlignment="1">
      <alignment vertical="center" shrinkToFit="1"/>
    </xf>
    <xf numFmtId="0" fontId="0" fillId="0" borderId="7" xfId="0" applyFont="1" applyBorder="1" applyAlignment="1">
      <alignment vertical="center"/>
    </xf>
    <xf numFmtId="0" fontId="2" fillId="0" borderId="8" xfId="0" applyFont="1" applyBorder="1">
      <alignment vertical="center"/>
    </xf>
    <xf numFmtId="38" fontId="12" fillId="3" borderId="16" xfId="1" applyFont="1" applyFill="1" applyBorder="1" applyAlignment="1">
      <alignment horizontal="right" vertical="center"/>
    </xf>
    <xf numFmtId="38" fontId="12" fillId="3" borderId="17" xfId="1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 shrinkToFit="1"/>
    </xf>
    <xf numFmtId="38" fontId="5" fillId="3" borderId="19" xfId="1" applyFont="1" applyFill="1" applyBorder="1" applyAlignment="1">
      <alignment horizontal="right" vertical="center" wrapText="1"/>
    </xf>
    <xf numFmtId="38" fontId="12" fillId="3" borderId="19" xfId="1" applyFont="1" applyFill="1" applyBorder="1" applyAlignment="1">
      <alignment horizontal="right" vertical="center" wrapText="1"/>
    </xf>
    <xf numFmtId="38" fontId="12" fillId="3" borderId="20" xfId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0" fontId="15" fillId="0" borderId="22" xfId="0" applyFont="1" applyBorder="1" applyAlignment="1">
      <alignment vertical="center" shrinkToFit="1"/>
    </xf>
    <xf numFmtId="176" fontId="14" fillId="0" borderId="7" xfId="1" applyNumberFormat="1" applyFont="1" applyBorder="1" applyAlignment="1">
      <alignment vertical="justify"/>
    </xf>
    <xf numFmtId="38" fontId="14" fillId="0" borderId="10" xfId="1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5" fillId="0" borderId="23" xfId="0" applyFont="1" applyBorder="1" applyAlignment="1">
      <alignment vertical="center" shrinkToFit="1"/>
    </xf>
    <xf numFmtId="176" fontId="14" fillId="0" borderId="1" xfId="1" applyNumberFormat="1" applyFont="1" applyBorder="1" applyAlignment="1">
      <alignment vertical="justify"/>
    </xf>
    <xf numFmtId="38" fontId="14" fillId="0" borderId="13" xfId="1" applyFont="1" applyBorder="1" applyAlignment="1">
      <alignment horizontal="right" vertical="center"/>
    </xf>
    <xf numFmtId="0" fontId="15" fillId="0" borderId="1" xfId="0" applyFont="1" applyBorder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38" fontId="14" fillId="0" borderId="12" xfId="1" applyFont="1" applyBorder="1" applyAlignment="1">
      <alignment horizontal="right" vertical="center"/>
    </xf>
    <xf numFmtId="38" fontId="14" fillId="0" borderId="1" xfId="1" applyFont="1" applyBorder="1" applyAlignment="1">
      <alignment horizontal="right" vertical="center"/>
    </xf>
    <xf numFmtId="38" fontId="16" fillId="3" borderId="14" xfId="1" applyFont="1" applyFill="1" applyBorder="1" applyAlignment="1">
      <alignment horizontal="right" vertical="center"/>
    </xf>
    <xf numFmtId="38" fontId="16" fillId="3" borderId="24" xfId="1" applyFont="1" applyFill="1" applyBorder="1" applyAlignment="1">
      <alignment horizontal="right" vertical="center"/>
    </xf>
    <xf numFmtId="38" fontId="16" fillId="3" borderId="15" xfId="1" applyFont="1" applyFill="1" applyBorder="1" applyAlignment="1">
      <alignment horizontal="right" vertical="center"/>
    </xf>
    <xf numFmtId="0" fontId="14" fillId="0" borderId="25" xfId="0" applyFont="1" applyBorder="1" applyAlignment="1">
      <alignment vertical="center"/>
    </xf>
    <xf numFmtId="0" fontId="15" fillId="0" borderId="26" xfId="0" applyFont="1" applyBorder="1" applyAlignment="1">
      <alignment vertical="center" shrinkToFit="1"/>
    </xf>
    <xf numFmtId="176" fontId="14" fillId="0" borderId="25" xfId="1" applyNumberFormat="1" applyFont="1" applyBorder="1" applyAlignment="1">
      <alignment vertical="justify"/>
    </xf>
    <xf numFmtId="176" fontId="14" fillId="0" borderId="25" xfId="1" applyNumberFormat="1" applyFont="1" applyBorder="1" applyAlignment="1">
      <alignment horizontal="right" vertical="justify"/>
    </xf>
    <xf numFmtId="0" fontId="17" fillId="0" borderId="1" xfId="0" applyFont="1" applyBorder="1" applyAlignment="1">
      <alignment vertical="center"/>
    </xf>
    <xf numFmtId="0" fontId="14" fillId="0" borderId="11" xfId="0" applyFont="1" applyBorder="1">
      <alignment vertical="center"/>
    </xf>
    <xf numFmtId="0" fontId="14" fillId="0" borderId="27" xfId="0" applyFont="1" applyBorder="1" applyAlignment="1">
      <alignment vertical="center"/>
    </xf>
    <xf numFmtId="176" fontId="14" fillId="0" borderId="27" xfId="1" applyNumberFormat="1" applyFont="1" applyBorder="1" applyAlignment="1">
      <alignment horizontal="right" vertical="justify"/>
    </xf>
    <xf numFmtId="38" fontId="15" fillId="0" borderId="12" xfId="1" applyFont="1" applyBorder="1" applyAlignment="1">
      <alignment horizontal="right" vertical="center" shrinkToFit="1"/>
    </xf>
    <xf numFmtId="0" fontId="14" fillId="0" borderId="25" xfId="0" quotePrefix="1" applyFont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176" fontId="14" fillId="0" borderId="1" xfId="1" applyNumberFormat="1" applyFont="1" applyBorder="1" applyAlignment="1">
      <alignment horizontal="right" vertical="justify"/>
    </xf>
    <xf numFmtId="0" fontId="15" fillId="0" borderId="28" xfId="0" applyFont="1" applyBorder="1" applyAlignment="1">
      <alignment vertical="center" shrinkToFit="1"/>
    </xf>
    <xf numFmtId="0" fontId="14" fillId="0" borderId="29" xfId="0" applyFont="1" applyBorder="1" applyAlignment="1">
      <alignment vertical="center"/>
    </xf>
    <xf numFmtId="0" fontId="15" fillId="0" borderId="30" xfId="0" applyFont="1" applyBorder="1" applyAlignment="1">
      <alignment vertical="center" shrinkToFit="1"/>
    </xf>
    <xf numFmtId="0" fontId="15" fillId="0" borderId="31" xfId="0" applyFont="1" applyBorder="1" applyAlignment="1">
      <alignment vertical="center" shrinkToFit="1"/>
    </xf>
    <xf numFmtId="0" fontId="15" fillId="0" borderId="32" xfId="0" applyFont="1" applyBorder="1" applyAlignment="1">
      <alignment vertical="center" shrinkToFit="1"/>
    </xf>
    <xf numFmtId="0" fontId="15" fillId="0" borderId="33" xfId="0" applyFont="1" applyBorder="1" applyAlignment="1">
      <alignment vertical="center" shrinkToFit="1"/>
    </xf>
    <xf numFmtId="176" fontId="14" fillId="0" borderId="34" xfId="1" applyNumberFormat="1" applyFont="1" applyBorder="1" applyAlignment="1">
      <alignment horizontal="right" vertical="justify"/>
    </xf>
    <xf numFmtId="0" fontId="17" fillId="0" borderId="7" xfId="0" applyFont="1" applyBorder="1" applyAlignment="1">
      <alignment vertical="center"/>
    </xf>
    <xf numFmtId="0" fontId="14" fillId="0" borderId="8" xfId="0" applyFont="1" applyBorder="1">
      <alignment vertical="center"/>
    </xf>
    <xf numFmtId="38" fontId="14" fillId="0" borderId="9" xfId="1" applyFont="1" applyBorder="1" applyAlignment="1">
      <alignment horizontal="right" vertical="center"/>
    </xf>
    <xf numFmtId="38" fontId="14" fillId="0" borderId="7" xfId="1" applyFont="1" applyBorder="1" applyAlignment="1">
      <alignment horizontal="right" vertical="center"/>
    </xf>
    <xf numFmtId="38" fontId="12" fillId="3" borderId="35" xfId="1" applyFont="1" applyFill="1" applyBorder="1" applyAlignment="1">
      <alignment horizontal="right" vertical="center"/>
    </xf>
    <xf numFmtId="38" fontId="12" fillId="3" borderId="36" xfId="1" applyFont="1" applyFill="1" applyBorder="1" applyAlignment="1">
      <alignment horizontal="right" vertical="center" wrapText="1"/>
    </xf>
    <xf numFmtId="0" fontId="11" fillId="3" borderId="37" xfId="0" applyFont="1" applyFill="1" applyBorder="1" applyAlignment="1">
      <alignment horizontal="distributed" vertical="center" wrapText="1" indent="1"/>
    </xf>
    <xf numFmtId="0" fontId="11" fillId="3" borderId="38" xfId="0" applyFont="1" applyFill="1" applyBorder="1" applyAlignment="1">
      <alignment horizontal="distributed" vertical="center" wrapText="1" indent="1"/>
    </xf>
    <xf numFmtId="0" fontId="11" fillId="3" borderId="38" xfId="0" applyFont="1" applyFill="1" applyBorder="1">
      <alignment vertical="center"/>
    </xf>
    <xf numFmtId="0" fontId="11" fillId="3" borderId="39" xfId="0" applyFont="1" applyFill="1" applyBorder="1">
      <alignment vertical="center"/>
    </xf>
    <xf numFmtId="0" fontId="0" fillId="3" borderId="14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distributed" vertical="center" indent="1"/>
    </xf>
    <xf numFmtId="0" fontId="11" fillId="3" borderId="39" xfId="0" applyFont="1" applyFill="1" applyBorder="1" applyAlignment="1">
      <alignment horizontal="distributed" vertical="center" indent="1"/>
    </xf>
    <xf numFmtId="0" fontId="8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11" fillId="3" borderId="37" xfId="0" applyFont="1" applyFill="1" applyBorder="1" applyAlignment="1">
      <alignment horizontal="distributed" vertical="center" inden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37" xfId="0" applyFont="1" applyFill="1" applyBorder="1" applyAlignment="1">
      <alignment horizontal="distributed" vertical="center" indent="1"/>
    </xf>
    <xf numFmtId="38" fontId="5" fillId="3" borderId="36" xfId="1" applyFont="1" applyFill="1" applyBorder="1" applyAlignment="1">
      <alignment horizontal="left" vertical="center" wrapText="1"/>
    </xf>
    <xf numFmtId="38" fontId="5" fillId="3" borderId="41" xfId="1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distributed" vertical="center" indent="1"/>
    </xf>
    <xf numFmtId="0" fontId="4" fillId="3" borderId="39" xfId="0" applyFont="1" applyFill="1" applyBorder="1" applyAlignment="1">
      <alignment horizontal="distributed" vertical="center" indent="1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8" fillId="0" borderId="44" xfId="0" applyFont="1" applyBorder="1" applyAlignment="1">
      <alignment vertical="center" wrapText="1"/>
    </xf>
    <xf numFmtId="0" fontId="17" fillId="0" borderId="45" xfId="0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80597</xdr:colOff>
      <xdr:row>1</xdr:row>
      <xdr:rowOff>95250</xdr:rowOff>
    </xdr:from>
    <xdr:to>
      <xdr:col>5</xdr:col>
      <xdr:colOff>879965</xdr:colOff>
      <xdr:row>3</xdr:row>
      <xdr:rowOff>43961</xdr:rowOff>
    </xdr:to>
    <xdr:sp macro="" textlink="">
      <xdr:nvSpPr>
        <xdr:cNvPr id="3" name="四角形吹き出し 2"/>
        <xdr:cNvSpPr/>
      </xdr:nvSpPr>
      <xdr:spPr>
        <a:xfrm>
          <a:off x="6100397" y="352425"/>
          <a:ext cx="2875818" cy="548786"/>
        </a:xfrm>
        <a:prstGeom prst="wedgeRectCallout">
          <a:avLst>
            <a:gd name="adj1" fmla="val 23791"/>
            <a:gd name="adj2" fmla="val 102696"/>
          </a:avLst>
        </a:prstGeom>
        <a:solidFill>
          <a:sysClr val="window" lastClr="FFFFFF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</a:rPr>
            <a:t>バリアフリー等に資する開発又は、介護支援関連分野の場合は、</a:t>
          </a:r>
          <a:endParaRPr kumimoji="1" lang="en-US" altLang="ja-JP" sz="7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700">
              <a:solidFill>
                <a:sysClr val="windowText" lastClr="000000"/>
              </a:solidFill>
            </a:rPr>
            <a:t>F</a:t>
          </a:r>
          <a:r>
            <a:rPr kumimoji="1" lang="ja-JP" altLang="en-US" sz="700">
              <a:solidFill>
                <a:sysClr val="windowText" lastClr="000000"/>
              </a:solidFill>
            </a:rPr>
            <a:t>列（補助金充当額の欄）に補助率</a:t>
          </a:r>
          <a:r>
            <a:rPr kumimoji="1" lang="en-US" altLang="ja-JP" sz="700">
              <a:solidFill>
                <a:sysClr val="windowText" lastClr="000000"/>
              </a:solidFill>
            </a:rPr>
            <a:t>2/3</a:t>
          </a:r>
          <a:r>
            <a:rPr kumimoji="1" lang="ja-JP" altLang="en-US" sz="700">
              <a:solidFill>
                <a:sysClr val="windowText" lastClr="000000"/>
              </a:solidFill>
            </a:rPr>
            <a:t>の計算結果を</a:t>
          </a:r>
          <a:endParaRPr kumimoji="1" lang="en-US" altLang="ja-JP" sz="7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>
              <a:solidFill>
                <a:sysClr val="windowText" lastClr="000000"/>
              </a:solidFill>
            </a:rPr>
            <a:t>入れてください。</a:t>
          </a:r>
          <a:endParaRPr kumimoji="1" lang="en-US" altLang="ja-JP" sz="700">
            <a:solidFill>
              <a:sysClr val="windowText" lastClr="000000"/>
            </a:solidFill>
          </a:endParaRPr>
        </a:p>
        <a:p>
          <a:pPr algn="l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114300</xdr:rowOff>
    </xdr:from>
    <xdr:to>
      <xdr:col>5</xdr:col>
      <xdr:colOff>619125</xdr:colOff>
      <xdr:row>2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7258050" y="114300"/>
          <a:ext cx="145732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記載例</a:t>
          </a:r>
        </a:p>
      </xdr:txBody>
    </xdr:sp>
    <xdr:clientData/>
  </xdr:twoCellAnchor>
  <xdr:twoCellAnchor>
    <xdr:from>
      <xdr:col>3</xdr:col>
      <xdr:colOff>28574</xdr:colOff>
      <xdr:row>2</xdr:row>
      <xdr:rowOff>152399</xdr:rowOff>
    </xdr:from>
    <xdr:to>
      <xdr:col>5</xdr:col>
      <xdr:colOff>704849</xdr:colOff>
      <xdr:row>3</xdr:row>
      <xdr:rowOff>167785</xdr:rowOff>
    </xdr:to>
    <xdr:sp macro="" textlink="">
      <xdr:nvSpPr>
        <xdr:cNvPr id="4" name="四角形吹き出し 3"/>
        <xdr:cNvSpPr/>
      </xdr:nvSpPr>
      <xdr:spPr>
        <a:xfrm>
          <a:off x="6048374" y="676274"/>
          <a:ext cx="2752725" cy="348761"/>
        </a:xfrm>
        <a:prstGeom prst="wedgeRectCallout">
          <a:avLst>
            <a:gd name="adj1" fmla="val 23791"/>
            <a:gd name="adj2" fmla="val 102696"/>
          </a:avLst>
        </a:prstGeom>
        <a:solidFill>
          <a:sysClr val="window" lastClr="FFFFFF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</a:rPr>
            <a:t>バリアフリー等に資する開発又は、介護支援関連分野の場合は、</a:t>
          </a:r>
          <a:endParaRPr kumimoji="1" lang="en-US" altLang="ja-JP" sz="7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700">
              <a:solidFill>
                <a:sysClr val="windowText" lastClr="000000"/>
              </a:solidFill>
            </a:rPr>
            <a:t>F</a:t>
          </a:r>
          <a:r>
            <a:rPr kumimoji="1" lang="ja-JP" altLang="en-US" sz="700">
              <a:solidFill>
                <a:sysClr val="windowText" lastClr="000000"/>
              </a:solidFill>
            </a:rPr>
            <a:t>列（補助金充当額の欄）に補助率</a:t>
          </a:r>
          <a:r>
            <a:rPr kumimoji="1" lang="en-US" altLang="ja-JP" sz="700">
              <a:solidFill>
                <a:sysClr val="windowText" lastClr="000000"/>
              </a:solidFill>
            </a:rPr>
            <a:t>2/3</a:t>
          </a:r>
          <a:r>
            <a:rPr kumimoji="1" lang="ja-JP" altLang="en-US" sz="700">
              <a:solidFill>
                <a:sysClr val="windowText" lastClr="000000"/>
              </a:solidFill>
            </a:rPr>
            <a:t>の計算結果を入れてください。</a:t>
          </a:r>
          <a:endParaRPr kumimoji="1" lang="en-US" altLang="ja-JP" sz="700">
            <a:solidFill>
              <a:sysClr val="windowText" lastClr="000000"/>
            </a:solidFill>
          </a:endParaRPr>
        </a:p>
        <a:p>
          <a:pPr algn="l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view="pageBreakPreview" zoomScaleNormal="100" zoomScaleSheetLayoutView="100" workbookViewId="0">
      <selection activeCell="B49" sqref="B49:C49"/>
    </sheetView>
  </sheetViews>
  <sheetFormatPr defaultRowHeight="16.5"/>
  <cols>
    <col min="1" max="1" width="16.75" style="3" customWidth="1"/>
    <col min="2" max="2" width="43.25" style="3" customWidth="1"/>
    <col min="3" max="3" width="19" style="3" customWidth="1"/>
    <col min="4" max="6" width="13.625" style="3" customWidth="1"/>
    <col min="7" max="7" width="9" style="3"/>
    <col min="8" max="8" width="10.125" style="3" bestFit="1" customWidth="1"/>
    <col min="9" max="16384" width="9" style="3"/>
  </cols>
  <sheetData>
    <row r="1" spans="1:6" ht="20.25" customHeight="1">
      <c r="A1" s="92" t="s">
        <v>22</v>
      </c>
      <c r="B1" s="93"/>
    </row>
    <row r="2" spans="1:6" ht="21" customHeight="1">
      <c r="A2" s="89" t="s">
        <v>23</v>
      </c>
      <c r="B2" s="89"/>
      <c r="C2" s="89"/>
      <c r="D2" s="89"/>
      <c r="E2" s="89"/>
    </row>
    <row r="3" spans="1:6" ht="26.25" customHeight="1">
      <c r="A3" s="90" t="s">
        <v>0</v>
      </c>
      <c r="B3" s="90"/>
      <c r="C3" s="90"/>
      <c r="D3" s="4"/>
      <c r="E3" s="5"/>
      <c r="F3" s="5"/>
    </row>
    <row r="4" spans="1:6" ht="14.25" customHeight="1">
      <c r="A4" s="4"/>
      <c r="B4" s="4"/>
      <c r="C4" s="6"/>
      <c r="D4" s="6"/>
      <c r="E4" s="4"/>
      <c r="F4" s="4"/>
    </row>
    <row r="5" spans="1:6" ht="15" customHeight="1" thickBot="1">
      <c r="E5" s="7"/>
      <c r="F5" s="8" t="s">
        <v>24</v>
      </c>
    </row>
    <row r="6" spans="1:6" s="14" customFormat="1" ht="30" customHeight="1" thickBot="1">
      <c r="A6" s="9" t="s">
        <v>25</v>
      </c>
      <c r="B6" s="10" t="s">
        <v>26</v>
      </c>
      <c r="C6" s="11" t="s">
        <v>27</v>
      </c>
      <c r="D6" s="12" t="s">
        <v>28</v>
      </c>
      <c r="E6" s="12" t="s">
        <v>29</v>
      </c>
      <c r="F6" s="13" t="s">
        <v>30</v>
      </c>
    </row>
    <row r="7" spans="1:6" ht="20.100000000000001" customHeight="1" thickTop="1">
      <c r="A7" s="91" t="s">
        <v>31</v>
      </c>
      <c r="B7" s="15"/>
      <c r="C7" s="16"/>
      <c r="D7" s="17"/>
      <c r="E7" s="17"/>
      <c r="F7" s="18">
        <f>ROUNDDOWN(E7*1/2,0)</f>
        <v>0</v>
      </c>
    </row>
    <row r="8" spans="1:6" ht="20.100000000000001" customHeight="1">
      <c r="A8" s="87"/>
      <c r="B8" s="1"/>
      <c r="C8" s="19"/>
      <c r="D8" s="20"/>
      <c r="E8" s="20"/>
      <c r="F8" s="21">
        <f t="shared" ref="F8:F46" si="0">ROUNDDOWN(E8*1/2,0)</f>
        <v>0</v>
      </c>
    </row>
    <row r="9" spans="1:6" ht="20.100000000000001" customHeight="1">
      <c r="A9" s="87"/>
      <c r="B9" s="22"/>
      <c r="C9" s="19"/>
      <c r="D9" s="20"/>
      <c r="E9" s="20"/>
      <c r="F9" s="21">
        <f t="shared" si="0"/>
        <v>0</v>
      </c>
    </row>
    <row r="10" spans="1:6" ht="20.100000000000001" customHeight="1" thickBot="1">
      <c r="A10" s="88"/>
      <c r="B10" s="86" t="s">
        <v>2</v>
      </c>
      <c r="C10" s="86"/>
      <c r="D10" s="23">
        <f>SUM(D7:D9)</f>
        <v>0</v>
      </c>
      <c r="E10" s="23">
        <f>SUM(E7:E9)</f>
        <v>0</v>
      </c>
      <c r="F10" s="24">
        <f>SUM(F7:F9)</f>
        <v>0</v>
      </c>
    </row>
    <row r="11" spans="1:6" ht="20.100000000000001" customHeight="1" thickTop="1">
      <c r="A11" s="91" t="s">
        <v>32</v>
      </c>
      <c r="B11" s="15"/>
      <c r="C11" s="16"/>
      <c r="D11" s="17"/>
      <c r="E11" s="17"/>
      <c r="F11" s="18">
        <f t="shared" si="0"/>
        <v>0</v>
      </c>
    </row>
    <row r="12" spans="1:6" ht="20.100000000000001" customHeight="1">
      <c r="A12" s="87"/>
      <c r="B12" s="25"/>
      <c r="C12" s="26"/>
      <c r="D12" s="20"/>
      <c r="E12" s="20"/>
      <c r="F12" s="21">
        <f t="shared" si="0"/>
        <v>0</v>
      </c>
    </row>
    <row r="13" spans="1:6" ht="20.100000000000001" customHeight="1">
      <c r="A13" s="87"/>
      <c r="B13" s="25"/>
      <c r="C13" s="26"/>
      <c r="D13" s="20"/>
      <c r="E13" s="20"/>
      <c r="F13" s="21">
        <f t="shared" si="0"/>
        <v>0</v>
      </c>
    </row>
    <row r="14" spans="1:6" ht="20.100000000000001" customHeight="1" thickBot="1">
      <c r="A14" s="88"/>
      <c r="B14" s="86" t="s">
        <v>2</v>
      </c>
      <c r="C14" s="86"/>
      <c r="D14" s="23">
        <f>SUM(D11:D13)</f>
        <v>0</v>
      </c>
      <c r="E14" s="23">
        <f>SUM(E11:E13)</f>
        <v>0</v>
      </c>
      <c r="F14" s="24">
        <f>SUM(F11:F13)</f>
        <v>0</v>
      </c>
    </row>
    <row r="15" spans="1:6" ht="20.100000000000001" customHeight="1" thickTop="1">
      <c r="A15" s="82" t="s">
        <v>33</v>
      </c>
      <c r="B15" s="15"/>
      <c r="C15" s="16"/>
      <c r="D15" s="17"/>
      <c r="E15" s="17"/>
      <c r="F15" s="18">
        <f t="shared" si="0"/>
        <v>0</v>
      </c>
    </row>
    <row r="16" spans="1:6" ht="20.100000000000001" customHeight="1">
      <c r="A16" s="83"/>
      <c r="B16" s="22"/>
      <c r="C16" s="19"/>
      <c r="D16" s="27"/>
      <c r="E16" s="20"/>
      <c r="F16" s="21">
        <f t="shared" si="0"/>
        <v>0</v>
      </c>
    </row>
    <row r="17" spans="1:6" ht="20.100000000000001" customHeight="1">
      <c r="A17" s="84"/>
      <c r="B17" s="22"/>
      <c r="C17" s="19"/>
      <c r="D17" s="27"/>
      <c r="E17" s="20"/>
      <c r="F17" s="21">
        <f t="shared" si="0"/>
        <v>0</v>
      </c>
    </row>
    <row r="18" spans="1:6" ht="20.100000000000001" customHeight="1" thickBot="1">
      <c r="A18" s="85"/>
      <c r="B18" s="86" t="s">
        <v>2</v>
      </c>
      <c r="C18" s="86"/>
      <c r="D18" s="23">
        <f>SUM(D15:D17)</f>
        <v>0</v>
      </c>
      <c r="E18" s="23">
        <f>SUM(E15:E17)</f>
        <v>0</v>
      </c>
      <c r="F18" s="24">
        <f>SUM(F15:F17)</f>
        <v>0</v>
      </c>
    </row>
    <row r="19" spans="1:6" ht="20.100000000000001" customHeight="1" thickTop="1">
      <c r="A19" s="82" t="s">
        <v>34</v>
      </c>
      <c r="B19" s="28"/>
      <c r="C19" s="16"/>
      <c r="D19" s="17"/>
      <c r="E19" s="17"/>
      <c r="F19" s="18">
        <f t="shared" si="0"/>
        <v>0</v>
      </c>
    </row>
    <row r="20" spans="1:6" ht="20.100000000000001" customHeight="1">
      <c r="A20" s="83"/>
      <c r="B20" s="2"/>
      <c r="C20" s="19"/>
      <c r="D20" s="20"/>
      <c r="E20" s="20"/>
      <c r="F20" s="21">
        <f t="shared" si="0"/>
        <v>0</v>
      </c>
    </row>
    <row r="21" spans="1:6" ht="20.100000000000001" customHeight="1">
      <c r="A21" s="87"/>
      <c r="B21" s="2"/>
      <c r="C21" s="19"/>
      <c r="D21" s="20"/>
      <c r="E21" s="20"/>
      <c r="F21" s="21">
        <f t="shared" si="0"/>
        <v>0</v>
      </c>
    </row>
    <row r="22" spans="1:6" ht="20.100000000000001" customHeight="1">
      <c r="A22" s="87"/>
      <c r="B22" s="29"/>
      <c r="C22" s="30"/>
      <c r="D22" s="20"/>
      <c r="E22" s="20"/>
      <c r="F22" s="21">
        <f t="shared" si="0"/>
        <v>0</v>
      </c>
    </row>
    <row r="23" spans="1:6" ht="20.100000000000001" customHeight="1">
      <c r="A23" s="87"/>
      <c r="B23" s="25"/>
      <c r="C23" s="30"/>
      <c r="D23" s="20"/>
      <c r="E23" s="20"/>
      <c r="F23" s="21">
        <f t="shared" si="0"/>
        <v>0</v>
      </c>
    </row>
    <row r="24" spans="1:6" ht="20.100000000000001" customHeight="1" thickBot="1">
      <c r="A24" s="88"/>
      <c r="B24" s="86" t="s">
        <v>2</v>
      </c>
      <c r="C24" s="86"/>
      <c r="D24" s="23">
        <f>SUM(D19:D23)</f>
        <v>0</v>
      </c>
      <c r="E24" s="23">
        <f>SUM(E19:E23)</f>
        <v>0</v>
      </c>
      <c r="F24" s="24">
        <f>SUM(F19:F23)</f>
        <v>0</v>
      </c>
    </row>
    <row r="25" spans="1:6" ht="20.100000000000001" customHeight="1" thickTop="1">
      <c r="A25" s="91" t="s">
        <v>35</v>
      </c>
      <c r="B25" s="15"/>
      <c r="C25" s="16"/>
      <c r="D25" s="17"/>
      <c r="E25" s="17"/>
      <c r="F25" s="18">
        <f t="shared" si="0"/>
        <v>0</v>
      </c>
    </row>
    <row r="26" spans="1:6" ht="20.100000000000001" customHeight="1">
      <c r="A26" s="87"/>
      <c r="B26" s="25"/>
      <c r="C26" s="26"/>
      <c r="D26" s="20"/>
      <c r="E26" s="20"/>
      <c r="F26" s="21">
        <f t="shared" si="0"/>
        <v>0</v>
      </c>
    </row>
    <row r="27" spans="1:6" ht="20.100000000000001" customHeight="1">
      <c r="A27" s="87"/>
      <c r="B27" s="25"/>
      <c r="C27" s="26"/>
      <c r="D27" s="20"/>
      <c r="E27" s="20"/>
      <c r="F27" s="21">
        <f t="shared" si="0"/>
        <v>0</v>
      </c>
    </row>
    <row r="28" spans="1:6" ht="20.100000000000001" customHeight="1" thickBot="1">
      <c r="A28" s="88"/>
      <c r="B28" s="86" t="s">
        <v>2</v>
      </c>
      <c r="C28" s="86"/>
      <c r="D28" s="23">
        <f>SUM(D25:D27)</f>
        <v>0</v>
      </c>
      <c r="E28" s="23">
        <f>SUM(E25:E27)</f>
        <v>0</v>
      </c>
      <c r="F28" s="24">
        <f>SUM(F25:F27)</f>
        <v>0</v>
      </c>
    </row>
    <row r="29" spans="1:6" ht="20.100000000000001" customHeight="1" thickTop="1">
      <c r="A29" s="94" t="s">
        <v>36</v>
      </c>
      <c r="B29" s="15"/>
      <c r="C29" s="16"/>
      <c r="D29" s="17"/>
      <c r="E29" s="17"/>
      <c r="F29" s="18">
        <f t="shared" si="0"/>
        <v>0</v>
      </c>
    </row>
    <row r="30" spans="1:6" ht="20.100000000000001" customHeight="1">
      <c r="A30" s="87"/>
      <c r="B30" s="25"/>
      <c r="C30" s="26"/>
      <c r="D30" s="20"/>
      <c r="E30" s="20"/>
      <c r="F30" s="21">
        <f t="shared" si="0"/>
        <v>0</v>
      </c>
    </row>
    <row r="31" spans="1:6" ht="20.100000000000001" customHeight="1">
      <c r="A31" s="87"/>
      <c r="B31" s="25"/>
      <c r="C31" s="26"/>
      <c r="D31" s="20"/>
      <c r="E31" s="20"/>
      <c r="F31" s="21">
        <f t="shared" si="0"/>
        <v>0</v>
      </c>
    </row>
    <row r="32" spans="1:6" ht="20.100000000000001" customHeight="1" thickBot="1">
      <c r="A32" s="88"/>
      <c r="B32" s="86" t="s">
        <v>2</v>
      </c>
      <c r="C32" s="86"/>
      <c r="D32" s="23">
        <f>SUM(D29:D31)</f>
        <v>0</v>
      </c>
      <c r="E32" s="23">
        <f>SUM(E29:E31)</f>
        <v>0</v>
      </c>
      <c r="F32" s="24">
        <f>SUM(F29:F31)</f>
        <v>0</v>
      </c>
    </row>
    <row r="33" spans="1:6" ht="20.100000000000001" customHeight="1" thickTop="1">
      <c r="A33" s="82" t="s">
        <v>37</v>
      </c>
      <c r="B33" s="31"/>
      <c r="C33" s="16"/>
      <c r="D33" s="17"/>
      <c r="E33" s="17"/>
      <c r="F33" s="18">
        <f t="shared" si="0"/>
        <v>0</v>
      </c>
    </row>
    <row r="34" spans="1:6" ht="20.100000000000001" customHeight="1">
      <c r="A34" s="83"/>
      <c r="B34" s="1"/>
      <c r="C34" s="19"/>
      <c r="D34" s="20"/>
      <c r="E34" s="20"/>
      <c r="F34" s="21">
        <f t="shared" si="0"/>
        <v>0</v>
      </c>
    </row>
    <row r="35" spans="1:6" ht="20.100000000000001" customHeight="1">
      <c r="A35" s="83"/>
      <c r="B35" s="1"/>
      <c r="C35" s="19"/>
      <c r="D35" s="20"/>
      <c r="E35" s="20"/>
      <c r="F35" s="21">
        <f t="shared" si="0"/>
        <v>0</v>
      </c>
    </row>
    <row r="36" spans="1:6" ht="20.100000000000001" customHeight="1">
      <c r="A36" s="84"/>
      <c r="B36" s="25"/>
      <c r="C36" s="26"/>
      <c r="D36" s="20"/>
      <c r="E36" s="20"/>
      <c r="F36" s="21">
        <f t="shared" si="0"/>
        <v>0</v>
      </c>
    </row>
    <row r="37" spans="1:6" ht="20.100000000000001" customHeight="1" thickBot="1">
      <c r="A37" s="85"/>
      <c r="B37" s="86" t="s">
        <v>2</v>
      </c>
      <c r="C37" s="86"/>
      <c r="D37" s="23">
        <f>SUM(D33:D36)</f>
        <v>0</v>
      </c>
      <c r="E37" s="23">
        <f>SUM(E33:E36)</f>
        <v>0</v>
      </c>
      <c r="F37" s="24">
        <f>SUM(F33:F36)</f>
        <v>0</v>
      </c>
    </row>
    <row r="38" spans="1:6" ht="20.100000000000001" customHeight="1" thickTop="1">
      <c r="A38" s="82" t="s">
        <v>38</v>
      </c>
      <c r="B38" s="31"/>
      <c r="C38" s="16"/>
      <c r="D38" s="17"/>
      <c r="E38" s="17"/>
      <c r="F38" s="18">
        <f t="shared" si="0"/>
        <v>0</v>
      </c>
    </row>
    <row r="39" spans="1:6" ht="20.100000000000001" customHeight="1">
      <c r="A39" s="83"/>
      <c r="B39" s="22"/>
      <c r="C39" s="19"/>
      <c r="D39" s="27"/>
      <c r="E39" s="20"/>
      <c r="F39" s="21">
        <f t="shared" si="0"/>
        <v>0</v>
      </c>
    </row>
    <row r="40" spans="1:6" ht="20.100000000000001" customHeight="1">
      <c r="A40" s="87"/>
      <c r="B40" s="22"/>
      <c r="C40" s="19"/>
      <c r="D40" s="27"/>
      <c r="E40" s="20"/>
      <c r="F40" s="21">
        <f t="shared" si="0"/>
        <v>0</v>
      </c>
    </row>
    <row r="41" spans="1:6" ht="20.100000000000001" customHeight="1" thickBot="1">
      <c r="A41" s="88"/>
      <c r="B41" s="86" t="s">
        <v>2</v>
      </c>
      <c r="C41" s="86"/>
      <c r="D41" s="23">
        <f>SUM(D38:D40)</f>
        <v>0</v>
      </c>
      <c r="E41" s="23">
        <f>SUM(E38:E40)</f>
        <v>0</v>
      </c>
      <c r="F41" s="24">
        <f>SUM(F38:F40)</f>
        <v>0</v>
      </c>
    </row>
    <row r="42" spans="1:6" ht="20.100000000000001" customHeight="1" thickTop="1">
      <c r="A42" s="91" t="s">
        <v>39</v>
      </c>
      <c r="B42" s="31"/>
      <c r="C42" s="16"/>
      <c r="D42" s="17"/>
      <c r="E42" s="17"/>
      <c r="F42" s="18">
        <f t="shared" si="0"/>
        <v>0</v>
      </c>
    </row>
    <row r="43" spans="1:6" ht="20.100000000000001" customHeight="1">
      <c r="A43" s="87"/>
      <c r="B43" s="22"/>
      <c r="C43" s="19"/>
      <c r="D43" s="20"/>
      <c r="E43" s="20"/>
      <c r="F43" s="21">
        <f t="shared" si="0"/>
        <v>0</v>
      </c>
    </row>
    <row r="44" spans="1:6" ht="20.100000000000001" customHeight="1" thickBot="1">
      <c r="A44" s="88"/>
      <c r="B44" s="86" t="s">
        <v>2</v>
      </c>
      <c r="C44" s="86"/>
      <c r="D44" s="23">
        <f>SUM(D42:D43)</f>
        <v>0</v>
      </c>
      <c r="E44" s="23">
        <f>SUM(E42:E43)</f>
        <v>0</v>
      </c>
      <c r="F44" s="24">
        <f>SUM(F42:F43)</f>
        <v>0</v>
      </c>
    </row>
    <row r="45" spans="1:6" ht="20.100000000000001" customHeight="1" thickTop="1">
      <c r="A45" s="94" t="s">
        <v>3</v>
      </c>
      <c r="B45" s="32"/>
      <c r="C45" s="33"/>
      <c r="D45" s="17"/>
      <c r="E45" s="17"/>
      <c r="F45" s="18">
        <f t="shared" si="0"/>
        <v>0</v>
      </c>
    </row>
    <row r="46" spans="1:6" ht="20.100000000000001" customHeight="1">
      <c r="A46" s="97"/>
      <c r="B46" s="25"/>
      <c r="C46" s="26"/>
      <c r="D46" s="20"/>
      <c r="E46" s="20"/>
      <c r="F46" s="21">
        <f t="shared" si="0"/>
        <v>0</v>
      </c>
    </row>
    <row r="47" spans="1:6" ht="20.100000000000001" customHeight="1" thickBot="1">
      <c r="A47" s="98"/>
      <c r="B47" s="86" t="s">
        <v>2</v>
      </c>
      <c r="C47" s="86"/>
      <c r="D47" s="23">
        <f>SUM(D45:D46)</f>
        <v>0</v>
      </c>
      <c r="E47" s="23">
        <f>SUM(E45:E46)</f>
        <v>0</v>
      </c>
      <c r="F47" s="24">
        <f>SUM(F45:F46)</f>
        <v>0</v>
      </c>
    </row>
    <row r="48" spans="1:6" ht="30" customHeight="1" thickTop="1" thickBot="1">
      <c r="A48" s="99" t="s">
        <v>1</v>
      </c>
      <c r="B48" s="100"/>
      <c r="C48" s="100"/>
      <c r="D48" s="34">
        <f>D10+D14+D18+D24+D28+D32+D37+D41+D44+D47</f>
        <v>0</v>
      </c>
      <c r="E48" s="34">
        <f>E10+E14+E18+E24+E28+E32+E37+E41+E44+E47</f>
        <v>0</v>
      </c>
      <c r="F48" s="35">
        <f>F10+F14+F18+F24+F28+F32+F37+F41+F44+F47</f>
        <v>0</v>
      </c>
    </row>
    <row r="49" spans="1:6" ht="91.5" customHeight="1" thickTop="1" thickBot="1">
      <c r="A49" s="36" t="s">
        <v>40</v>
      </c>
      <c r="B49" s="95" t="s">
        <v>52</v>
      </c>
      <c r="C49" s="96"/>
      <c r="D49" s="37"/>
      <c r="E49" s="38"/>
      <c r="F49" s="39">
        <f>ROUNDDOWN(F10+F14+F18+F24+F28+F32+F37+F41+F44+F47,-3)</f>
        <v>0</v>
      </c>
    </row>
    <row r="50" spans="1:6" ht="35.1" customHeight="1"/>
    <row r="51" spans="1:6" ht="21" customHeight="1"/>
    <row r="52" spans="1:6" ht="21" customHeight="1"/>
    <row r="53" spans="1:6" ht="21" customHeight="1"/>
    <row r="54" spans="1:6" ht="21" customHeight="1"/>
    <row r="55" spans="1:6" ht="21" customHeight="1"/>
  </sheetData>
  <mergeCells count="25">
    <mergeCell ref="B49:C49"/>
    <mergeCell ref="B41:C41"/>
    <mergeCell ref="A42:A44"/>
    <mergeCell ref="B44:C44"/>
    <mergeCell ref="A45:A47"/>
    <mergeCell ref="B47:C47"/>
    <mergeCell ref="A48:C48"/>
    <mergeCell ref="A1:B1"/>
    <mergeCell ref="A19:A24"/>
    <mergeCell ref="B24:C24"/>
    <mergeCell ref="A25:A28"/>
    <mergeCell ref="B28:C28"/>
    <mergeCell ref="A11:A14"/>
    <mergeCell ref="A33:A37"/>
    <mergeCell ref="B37:C37"/>
    <mergeCell ref="A38:A41"/>
    <mergeCell ref="A15:A18"/>
    <mergeCell ref="A2:E2"/>
    <mergeCell ref="A3:C3"/>
    <mergeCell ref="B10:C10"/>
    <mergeCell ref="B14:C14"/>
    <mergeCell ref="B18:C18"/>
    <mergeCell ref="A7:A10"/>
    <mergeCell ref="A29:A32"/>
    <mergeCell ref="B32:C32"/>
  </mergeCells>
  <phoneticPr fontId="3"/>
  <printOptions horizontalCentered="1"/>
  <pageMargins left="0.42" right="0.19685039370078741" top="0.39370078740157483" bottom="0.39370078740157483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view="pageBreakPreview" topLeftCell="A25" zoomScaleNormal="100" zoomScaleSheetLayoutView="100" workbookViewId="0">
      <selection activeCell="B31" sqref="B31"/>
    </sheetView>
  </sheetViews>
  <sheetFormatPr defaultRowHeight="16.5"/>
  <cols>
    <col min="1" max="1" width="16.75" style="3" customWidth="1"/>
    <col min="2" max="2" width="43.25" style="3" customWidth="1"/>
    <col min="3" max="3" width="19" style="3" customWidth="1"/>
    <col min="4" max="6" width="13.625" style="3" customWidth="1"/>
    <col min="7" max="7" width="9" style="3"/>
    <col min="8" max="8" width="10.125" style="3" bestFit="1" customWidth="1"/>
    <col min="9" max="16384" width="9" style="3"/>
  </cols>
  <sheetData>
    <row r="1" spans="1:6" ht="20.25" customHeight="1">
      <c r="A1" s="92" t="s">
        <v>22</v>
      </c>
      <c r="B1" s="93"/>
    </row>
    <row r="2" spans="1:6" ht="21" customHeight="1">
      <c r="A2" s="89" t="s">
        <v>23</v>
      </c>
      <c r="B2" s="89"/>
      <c r="C2" s="89"/>
      <c r="D2" s="89"/>
      <c r="E2" s="89"/>
    </row>
    <row r="3" spans="1:6" ht="26.25" customHeight="1">
      <c r="A3" s="90" t="s">
        <v>41</v>
      </c>
      <c r="B3" s="90"/>
      <c r="C3" s="90"/>
      <c r="D3" s="4"/>
      <c r="E3" s="5"/>
      <c r="F3" s="5"/>
    </row>
    <row r="4" spans="1:6" ht="14.25" customHeight="1">
      <c r="A4" s="4"/>
      <c r="B4" s="4"/>
      <c r="C4" s="6"/>
      <c r="D4" s="6"/>
      <c r="E4" s="4"/>
      <c r="F4" s="4"/>
    </row>
    <row r="5" spans="1:6" ht="15" customHeight="1" thickBot="1">
      <c r="E5" s="7"/>
      <c r="F5" s="7" t="s">
        <v>42</v>
      </c>
    </row>
    <row r="6" spans="1:6" s="14" customFormat="1" ht="30" customHeight="1" thickBot="1">
      <c r="A6" s="9" t="s">
        <v>25</v>
      </c>
      <c r="B6" s="10" t="s">
        <v>26</v>
      </c>
      <c r="C6" s="40" t="s">
        <v>27</v>
      </c>
      <c r="D6" s="12" t="s">
        <v>28</v>
      </c>
      <c r="E6" s="41" t="s">
        <v>29</v>
      </c>
      <c r="F6" s="13" t="s">
        <v>30</v>
      </c>
    </row>
    <row r="7" spans="1:6" ht="20.100000000000001" customHeight="1" thickTop="1">
      <c r="A7" s="91" t="s">
        <v>31</v>
      </c>
      <c r="B7" s="42" t="s">
        <v>43</v>
      </c>
      <c r="C7" s="43" t="s">
        <v>4</v>
      </c>
      <c r="D7" s="44">
        <v>300000</v>
      </c>
      <c r="E7" s="44">
        <v>300000</v>
      </c>
      <c r="F7" s="45">
        <f>ROUNDDOWN(E7*1/2,0)</f>
        <v>150000</v>
      </c>
    </row>
    <row r="8" spans="1:6" ht="20.100000000000001" customHeight="1">
      <c r="A8" s="87"/>
      <c r="B8" s="46" t="s">
        <v>44</v>
      </c>
      <c r="C8" s="47" t="s">
        <v>5</v>
      </c>
      <c r="D8" s="48">
        <v>130000</v>
      </c>
      <c r="E8" s="48">
        <v>130000</v>
      </c>
      <c r="F8" s="49">
        <f t="shared" ref="F8:F16" si="0">ROUNDDOWN(E8*1/2,0)</f>
        <v>65000</v>
      </c>
    </row>
    <row r="9" spans="1:6" ht="20.100000000000001" customHeight="1">
      <c r="A9" s="87"/>
      <c r="B9" s="50"/>
      <c r="C9" s="51"/>
      <c r="D9" s="52"/>
      <c r="E9" s="53"/>
      <c r="F9" s="49">
        <f t="shared" si="0"/>
        <v>0</v>
      </c>
    </row>
    <row r="10" spans="1:6" ht="20.100000000000001" customHeight="1" thickBot="1">
      <c r="A10" s="88"/>
      <c r="B10" s="101" t="s">
        <v>2</v>
      </c>
      <c r="C10" s="101"/>
      <c r="D10" s="54">
        <f>SUM(D7:D9)</f>
        <v>430000</v>
      </c>
      <c r="E10" s="55">
        <f>SUM(E7:E9)</f>
        <v>430000</v>
      </c>
      <c r="F10" s="56">
        <f>SUM(F7:F9)</f>
        <v>215000</v>
      </c>
    </row>
    <row r="11" spans="1:6" ht="20.100000000000001" customHeight="1" thickTop="1">
      <c r="A11" s="91" t="s">
        <v>32</v>
      </c>
      <c r="B11" s="57" t="s">
        <v>45</v>
      </c>
      <c r="C11" s="58" t="s">
        <v>5</v>
      </c>
      <c r="D11" s="59">
        <v>40000</v>
      </c>
      <c r="E11" s="60">
        <v>40000</v>
      </c>
      <c r="F11" s="45">
        <f t="shared" si="0"/>
        <v>20000</v>
      </c>
    </row>
    <row r="12" spans="1:6" ht="20.100000000000001" customHeight="1">
      <c r="A12" s="87"/>
      <c r="B12" s="61"/>
      <c r="C12" s="62"/>
      <c r="D12" s="52"/>
      <c r="E12" s="53"/>
      <c r="F12" s="49">
        <f t="shared" si="0"/>
        <v>0</v>
      </c>
    </row>
    <row r="13" spans="1:6" ht="20.100000000000001" customHeight="1">
      <c r="A13" s="87"/>
      <c r="B13" s="61"/>
      <c r="C13" s="62"/>
      <c r="D13" s="52"/>
      <c r="E13" s="53"/>
      <c r="F13" s="49">
        <f t="shared" si="0"/>
        <v>0</v>
      </c>
    </row>
    <row r="14" spans="1:6" ht="20.100000000000001" customHeight="1" thickBot="1">
      <c r="A14" s="88"/>
      <c r="B14" s="101" t="s">
        <v>2</v>
      </c>
      <c r="C14" s="101"/>
      <c r="D14" s="54">
        <f>SUM(D11:D13)</f>
        <v>40000</v>
      </c>
      <c r="E14" s="55">
        <f>SUM(E11:E13)</f>
        <v>40000</v>
      </c>
      <c r="F14" s="56">
        <f>SUM(F11:F13)</f>
        <v>20000</v>
      </c>
    </row>
    <row r="15" spans="1:6" ht="20.100000000000001" customHeight="1" thickTop="1">
      <c r="A15" s="82" t="s">
        <v>33</v>
      </c>
      <c r="B15" s="63" t="s">
        <v>46</v>
      </c>
      <c r="C15" s="58" t="s">
        <v>6</v>
      </c>
      <c r="D15" s="64">
        <v>830000</v>
      </c>
      <c r="E15" s="64">
        <v>830000</v>
      </c>
      <c r="F15" s="45">
        <f t="shared" si="0"/>
        <v>415000</v>
      </c>
    </row>
    <row r="16" spans="1:6" ht="20.100000000000001" customHeight="1">
      <c r="A16" s="83"/>
      <c r="B16" s="50"/>
      <c r="C16" s="51"/>
      <c r="D16" s="65"/>
      <c r="E16" s="53"/>
      <c r="F16" s="49">
        <f t="shared" si="0"/>
        <v>0</v>
      </c>
    </row>
    <row r="17" spans="1:6" ht="20.100000000000001" customHeight="1">
      <c r="A17" s="84"/>
      <c r="B17" s="50"/>
      <c r="C17" s="51"/>
      <c r="D17" s="65"/>
      <c r="E17" s="53"/>
      <c r="F17" s="49">
        <f>ROUNDDOWN(E17*1/2,0)</f>
        <v>0</v>
      </c>
    </row>
    <row r="18" spans="1:6" ht="20.100000000000001" customHeight="1" thickBot="1">
      <c r="A18" s="85"/>
      <c r="B18" s="101" t="s">
        <v>2</v>
      </c>
      <c r="C18" s="101"/>
      <c r="D18" s="54">
        <f>SUM(D15:D17)</f>
        <v>830000</v>
      </c>
      <c r="E18" s="55">
        <f>SUM(E15:E17)</f>
        <v>830000</v>
      </c>
      <c r="F18" s="56">
        <f>SUM(F15:F17)</f>
        <v>415000</v>
      </c>
    </row>
    <row r="19" spans="1:6" ht="20.100000000000001" customHeight="1" thickTop="1">
      <c r="A19" s="82" t="s">
        <v>34</v>
      </c>
      <c r="B19" s="66" t="s">
        <v>19</v>
      </c>
      <c r="C19" s="58" t="s">
        <v>7</v>
      </c>
      <c r="D19" s="60">
        <v>2270700</v>
      </c>
      <c r="E19" s="60">
        <v>2270700</v>
      </c>
      <c r="F19" s="45">
        <f>ROUNDDOWN(E19*1/2,0)</f>
        <v>1135350</v>
      </c>
    </row>
    <row r="20" spans="1:6" ht="20.100000000000001" customHeight="1">
      <c r="A20" s="83"/>
      <c r="B20" s="67" t="s">
        <v>47</v>
      </c>
      <c r="C20" s="47" t="s">
        <v>7</v>
      </c>
      <c r="D20" s="68">
        <v>1827500</v>
      </c>
      <c r="E20" s="68">
        <v>1827500</v>
      </c>
      <c r="F20" s="49">
        <f t="shared" ref="F20:F46" si="1">ROUNDDOWN(E20*1/2,0)</f>
        <v>913750</v>
      </c>
    </row>
    <row r="21" spans="1:6" ht="20.100000000000001" customHeight="1">
      <c r="A21" s="87"/>
      <c r="B21" s="67" t="s">
        <v>20</v>
      </c>
      <c r="C21" s="47" t="s">
        <v>7</v>
      </c>
      <c r="D21" s="68">
        <v>1395550</v>
      </c>
      <c r="E21" s="68">
        <v>901800</v>
      </c>
      <c r="F21" s="49">
        <f t="shared" si="1"/>
        <v>450900</v>
      </c>
    </row>
    <row r="22" spans="1:6" ht="20.100000000000001" customHeight="1">
      <c r="A22" s="87"/>
      <c r="B22" s="102" t="s">
        <v>21</v>
      </c>
      <c r="C22" s="103"/>
      <c r="D22" s="52"/>
      <c r="E22" s="53"/>
      <c r="F22" s="49">
        <f t="shared" si="1"/>
        <v>0</v>
      </c>
    </row>
    <row r="23" spans="1:6" ht="20.100000000000001" customHeight="1" thickBot="1">
      <c r="A23" s="87"/>
      <c r="B23" s="104"/>
      <c r="C23" s="105"/>
      <c r="D23" s="52"/>
      <c r="E23" s="53"/>
      <c r="F23" s="49">
        <f t="shared" si="1"/>
        <v>0</v>
      </c>
    </row>
    <row r="24" spans="1:6" ht="20.100000000000001" customHeight="1" thickTop="1" thickBot="1">
      <c r="A24" s="88"/>
      <c r="B24" s="101" t="s">
        <v>2</v>
      </c>
      <c r="C24" s="101"/>
      <c r="D24" s="54">
        <f>SUM(D19:D23)</f>
        <v>5493750</v>
      </c>
      <c r="E24" s="55">
        <f>SUM(E19:E23)</f>
        <v>5000000</v>
      </c>
      <c r="F24" s="56">
        <f>SUM(F19:F23)</f>
        <v>2500000</v>
      </c>
    </row>
    <row r="25" spans="1:6" ht="20.100000000000001" customHeight="1" thickTop="1">
      <c r="A25" s="91" t="s">
        <v>35</v>
      </c>
      <c r="B25" s="63" t="s">
        <v>8</v>
      </c>
      <c r="C25" s="58" t="s">
        <v>9</v>
      </c>
      <c r="D25" s="64">
        <v>100000</v>
      </c>
      <c r="E25" s="64">
        <v>100000</v>
      </c>
      <c r="F25" s="45">
        <f t="shared" si="1"/>
        <v>50000</v>
      </c>
    </row>
    <row r="26" spans="1:6" ht="20.100000000000001" customHeight="1">
      <c r="A26" s="87"/>
      <c r="B26" s="61"/>
      <c r="C26" s="62"/>
      <c r="D26" s="52"/>
      <c r="E26" s="53"/>
      <c r="F26" s="49">
        <f t="shared" si="1"/>
        <v>0</v>
      </c>
    </row>
    <row r="27" spans="1:6" ht="20.100000000000001" customHeight="1">
      <c r="A27" s="87"/>
      <c r="C27" s="62"/>
      <c r="D27" s="52"/>
      <c r="E27" s="53"/>
      <c r="F27" s="49">
        <f t="shared" si="1"/>
        <v>0</v>
      </c>
    </row>
    <row r="28" spans="1:6" ht="20.100000000000001" customHeight="1" thickBot="1">
      <c r="A28" s="88"/>
      <c r="B28" s="101" t="s">
        <v>2</v>
      </c>
      <c r="C28" s="101"/>
      <c r="D28" s="54">
        <f>SUM(D25:D27)</f>
        <v>100000</v>
      </c>
      <c r="E28" s="55">
        <f>SUM(E25:E27)</f>
        <v>100000</v>
      </c>
      <c r="F28" s="56">
        <f>SUM(F25:F27)</f>
        <v>50000</v>
      </c>
    </row>
    <row r="29" spans="1:6" ht="20.100000000000001" customHeight="1" thickTop="1">
      <c r="A29" s="94" t="s">
        <v>36</v>
      </c>
      <c r="B29" s="57" t="s">
        <v>49</v>
      </c>
      <c r="C29" s="58" t="s">
        <v>10</v>
      </c>
      <c r="D29" s="60">
        <v>525000</v>
      </c>
      <c r="E29" s="60">
        <v>525000</v>
      </c>
      <c r="F29" s="45">
        <f t="shared" si="1"/>
        <v>262500</v>
      </c>
    </row>
    <row r="30" spans="1:6" ht="20.100000000000001" customHeight="1">
      <c r="A30" s="87"/>
      <c r="B30" s="61"/>
      <c r="C30" s="62"/>
      <c r="D30" s="52"/>
      <c r="E30" s="53"/>
      <c r="F30" s="49">
        <f t="shared" si="1"/>
        <v>0</v>
      </c>
    </row>
    <row r="31" spans="1:6" ht="20.100000000000001" customHeight="1">
      <c r="A31" s="87"/>
      <c r="B31" s="61" t="s">
        <v>48</v>
      </c>
      <c r="C31" s="62"/>
      <c r="D31" s="52"/>
      <c r="E31" s="53"/>
      <c r="F31" s="49">
        <f t="shared" si="1"/>
        <v>0</v>
      </c>
    </row>
    <row r="32" spans="1:6" ht="20.100000000000001" customHeight="1" thickBot="1">
      <c r="A32" s="88"/>
      <c r="B32" s="101" t="s">
        <v>2</v>
      </c>
      <c r="C32" s="101"/>
      <c r="D32" s="54">
        <f>SUM(D29:D31)</f>
        <v>525000</v>
      </c>
      <c r="E32" s="55">
        <f>SUM(E29:E31)</f>
        <v>525000</v>
      </c>
      <c r="F32" s="56">
        <f>SUM(F29:F31)</f>
        <v>262500</v>
      </c>
    </row>
    <row r="33" spans="1:6" ht="20.100000000000001" customHeight="1" thickTop="1">
      <c r="A33" s="82" t="s">
        <v>37</v>
      </c>
      <c r="B33" s="69" t="s">
        <v>11</v>
      </c>
      <c r="C33" s="58" t="s">
        <v>12</v>
      </c>
      <c r="D33" s="64">
        <v>1000000</v>
      </c>
      <c r="E33" s="64">
        <v>1000000</v>
      </c>
      <c r="F33" s="45">
        <f t="shared" si="1"/>
        <v>500000</v>
      </c>
    </row>
    <row r="34" spans="1:6" ht="20.100000000000001" customHeight="1">
      <c r="A34" s="83"/>
      <c r="B34" s="70" t="s">
        <v>50</v>
      </c>
      <c r="C34" s="47" t="s">
        <v>6</v>
      </c>
      <c r="D34" s="60">
        <v>1775000</v>
      </c>
      <c r="E34" s="60">
        <v>1775000</v>
      </c>
      <c r="F34" s="49">
        <f t="shared" si="1"/>
        <v>887500</v>
      </c>
    </row>
    <row r="35" spans="1:6" ht="20.100000000000001" customHeight="1">
      <c r="A35" s="83"/>
      <c r="B35" s="46"/>
      <c r="C35" s="51"/>
      <c r="D35" s="52"/>
      <c r="E35" s="53"/>
      <c r="F35" s="49">
        <f t="shared" si="1"/>
        <v>0</v>
      </c>
    </row>
    <row r="36" spans="1:6" ht="20.100000000000001" customHeight="1">
      <c r="A36" s="84"/>
      <c r="B36" s="61"/>
      <c r="C36" s="62"/>
      <c r="D36" s="52"/>
      <c r="E36" s="53"/>
      <c r="F36" s="49">
        <f t="shared" si="1"/>
        <v>0</v>
      </c>
    </row>
    <row r="37" spans="1:6" ht="20.100000000000001" customHeight="1" thickBot="1">
      <c r="A37" s="85"/>
      <c r="B37" s="101" t="s">
        <v>2</v>
      </c>
      <c r="C37" s="101"/>
      <c r="D37" s="54">
        <f>SUM(D33:D36)</f>
        <v>2775000</v>
      </c>
      <c r="E37" s="55">
        <f>SUM(E33:E36)</f>
        <v>2775000</v>
      </c>
      <c r="F37" s="56">
        <f>SUM(F33:F36)</f>
        <v>1387500</v>
      </c>
    </row>
    <row r="38" spans="1:6" ht="20.100000000000001" customHeight="1" thickTop="1">
      <c r="A38" s="82" t="s">
        <v>38</v>
      </c>
      <c r="B38" s="71" t="s">
        <v>13</v>
      </c>
      <c r="C38" s="58" t="s">
        <v>14</v>
      </c>
      <c r="D38" s="60">
        <v>300000</v>
      </c>
      <c r="E38" s="60">
        <v>300000</v>
      </c>
      <c r="F38" s="45">
        <f t="shared" si="1"/>
        <v>150000</v>
      </c>
    </row>
    <row r="39" spans="1:6" ht="20.100000000000001" customHeight="1">
      <c r="A39" s="83"/>
      <c r="B39" s="50"/>
      <c r="C39" s="51"/>
      <c r="D39" s="65"/>
      <c r="E39" s="53"/>
      <c r="F39" s="49">
        <f t="shared" si="1"/>
        <v>0</v>
      </c>
    </row>
    <row r="40" spans="1:6" ht="20.100000000000001" customHeight="1">
      <c r="A40" s="87"/>
      <c r="B40" s="50"/>
      <c r="C40" s="51"/>
      <c r="D40" s="65"/>
      <c r="E40" s="53"/>
      <c r="F40" s="49">
        <f t="shared" si="1"/>
        <v>0</v>
      </c>
    </row>
    <row r="41" spans="1:6" ht="20.100000000000001" customHeight="1" thickBot="1">
      <c r="A41" s="88"/>
      <c r="B41" s="101" t="s">
        <v>2</v>
      </c>
      <c r="C41" s="101"/>
      <c r="D41" s="54">
        <f>SUM(D38:D40)</f>
        <v>300000</v>
      </c>
      <c r="E41" s="55">
        <f>SUM(E38:E40)</f>
        <v>300000</v>
      </c>
      <c r="F41" s="56">
        <f>SUM(F38:F40)</f>
        <v>150000</v>
      </c>
    </row>
    <row r="42" spans="1:6" ht="20.100000000000001" customHeight="1" thickTop="1">
      <c r="A42" s="91" t="s">
        <v>39</v>
      </c>
      <c r="B42" s="72" t="s">
        <v>15</v>
      </c>
      <c r="C42" s="58" t="s">
        <v>16</v>
      </c>
      <c r="D42" s="64">
        <v>1000000</v>
      </c>
      <c r="E42" s="64">
        <v>0</v>
      </c>
      <c r="F42" s="45">
        <f t="shared" si="1"/>
        <v>0</v>
      </c>
    </row>
    <row r="43" spans="1:6" ht="20.100000000000001" customHeight="1">
      <c r="A43" s="87"/>
      <c r="B43" s="73" t="s">
        <v>17</v>
      </c>
      <c r="C43" s="74" t="s">
        <v>18</v>
      </c>
      <c r="D43" s="75">
        <v>500000</v>
      </c>
      <c r="E43" s="75">
        <v>0</v>
      </c>
      <c r="F43" s="49">
        <f t="shared" si="1"/>
        <v>0</v>
      </c>
    </row>
    <row r="44" spans="1:6" ht="20.100000000000001" customHeight="1" thickBot="1">
      <c r="A44" s="88"/>
      <c r="B44" s="101" t="s">
        <v>2</v>
      </c>
      <c r="C44" s="101"/>
      <c r="D44" s="54">
        <f>SUM(D42:D43)</f>
        <v>1500000</v>
      </c>
      <c r="E44" s="55">
        <f>SUM(E42:E43)</f>
        <v>0</v>
      </c>
      <c r="F44" s="56">
        <f>SUM(F42:F43)</f>
        <v>0</v>
      </c>
    </row>
    <row r="45" spans="1:6" ht="20.100000000000001" customHeight="1" thickTop="1">
      <c r="A45" s="94" t="s">
        <v>3</v>
      </c>
      <c r="B45" s="76"/>
      <c r="C45" s="77"/>
      <c r="D45" s="78"/>
      <c r="E45" s="79"/>
      <c r="F45" s="45">
        <f t="shared" si="1"/>
        <v>0</v>
      </c>
    </row>
    <row r="46" spans="1:6" ht="20.100000000000001" customHeight="1">
      <c r="A46" s="97"/>
      <c r="B46" s="61"/>
      <c r="C46" s="62"/>
      <c r="D46" s="52"/>
      <c r="E46" s="53"/>
      <c r="F46" s="49">
        <f t="shared" si="1"/>
        <v>0</v>
      </c>
    </row>
    <row r="47" spans="1:6" ht="20.100000000000001" customHeight="1" thickBot="1">
      <c r="A47" s="98"/>
      <c r="B47" s="101" t="s">
        <v>2</v>
      </c>
      <c r="C47" s="101"/>
      <c r="D47" s="54">
        <f>SUM(D45:D46)</f>
        <v>0</v>
      </c>
      <c r="E47" s="55">
        <f>SUM(E45:E46)</f>
        <v>0</v>
      </c>
      <c r="F47" s="56">
        <f>SUM(F45:F46)</f>
        <v>0</v>
      </c>
    </row>
    <row r="48" spans="1:6" ht="30" customHeight="1" thickTop="1" thickBot="1">
      <c r="A48" s="99" t="s">
        <v>1</v>
      </c>
      <c r="B48" s="100"/>
      <c r="C48" s="100"/>
      <c r="D48" s="34">
        <f>D10+D14+D18+D24+D28+D32+D37+D41+D44+D47</f>
        <v>11993750</v>
      </c>
      <c r="E48" s="80">
        <f>E10+E14+E18+E24+E28+E32+E37+E41+E44+E47</f>
        <v>10000000</v>
      </c>
      <c r="F48" s="35">
        <f>F10+F14+F18+F24+F28+F32+F37+F41+F44+F47</f>
        <v>5000000</v>
      </c>
    </row>
    <row r="49" spans="1:6" ht="93.75" customHeight="1" thickTop="1" thickBot="1">
      <c r="A49" s="36" t="s">
        <v>40</v>
      </c>
      <c r="B49" s="95" t="s">
        <v>51</v>
      </c>
      <c r="C49" s="96"/>
      <c r="D49" s="37"/>
      <c r="E49" s="81"/>
      <c r="F49" s="39">
        <f>ROUNDDOWN(F10+F14+F18+F24+F28+F32+F37+F41+F44+F47,-3)</f>
        <v>5000000</v>
      </c>
    </row>
    <row r="50" spans="1:6" ht="35.1" customHeight="1"/>
    <row r="51" spans="1:6" ht="21" customHeight="1"/>
    <row r="52" spans="1:6" ht="21" customHeight="1"/>
    <row r="53" spans="1:6" ht="21" customHeight="1"/>
    <row r="54" spans="1:6" ht="21" customHeight="1"/>
    <row r="55" spans="1:6" ht="21" customHeight="1"/>
  </sheetData>
  <mergeCells count="26">
    <mergeCell ref="A1:B1"/>
    <mergeCell ref="A48:C48"/>
    <mergeCell ref="B49:C49"/>
    <mergeCell ref="A29:A32"/>
    <mergeCell ref="B32:C32"/>
    <mergeCell ref="A33:A37"/>
    <mergeCell ref="B37:C37"/>
    <mergeCell ref="A38:A41"/>
    <mergeCell ref="B41:C41"/>
    <mergeCell ref="A42:A44"/>
    <mergeCell ref="B44:C44"/>
    <mergeCell ref="A45:A47"/>
    <mergeCell ref="A15:A18"/>
    <mergeCell ref="B18:C18"/>
    <mergeCell ref="A19:A24"/>
    <mergeCell ref="B24:C24"/>
    <mergeCell ref="A25:A28"/>
    <mergeCell ref="B28:C28"/>
    <mergeCell ref="B22:C23"/>
    <mergeCell ref="B47:C47"/>
    <mergeCell ref="A2:E2"/>
    <mergeCell ref="A3:C3"/>
    <mergeCell ref="A7:A10"/>
    <mergeCell ref="B10:C10"/>
    <mergeCell ref="A11:A14"/>
    <mergeCell ref="B14:C14"/>
  </mergeCells>
  <phoneticPr fontId="3"/>
  <printOptions horizontalCentered="1"/>
  <pageMargins left="0.46" right="0.19685039370078741" top="0.39370078740157483" bottom="0.39370078740157483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様式４</vt:lpstr>
      <vt:lpstr>記載例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対象経費</dc:title>
  <dc:creator>産業振興部</dc:creator>
  <cp:lastModifiedBy>福山　幸枝</cp:lastModifiedBy>
  <cp:lastPrinted>2022-03-22T05:22:12Z</cp:lastPrinted>
  <dcterms:created xsi:type="dcterms:W3CDTF">2006-02-22T02:14:21Z</dcterms:created>
  <dcterms:modified xsi:type="dcterms:W3CDTF">2022-04-05T06:35:56Z</dcterms:modified>
</cp:coreProperties>
</file>